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50" activeTab="4"/>
  </bookViews>
  <sheets>
    <sheet name="Enero" sheetId="1" r:id="rId1"/>
    <sheet name="Febrero" sheetId="2" r:id="rId2"/>
    <sheet name="Marzo" sheetId="3" r:id="rId3"/>
    <sheet name="ITRIMESTRE" sheetId="4" r:id="rId4"/>
    <sheet name="ABRIL" sheetId="5" r:id="rId5"/>
    <sheet name="MAYO" sheetId="6" r:id="rId6"/>
    <sheet name="JUNIO" sheetId="7" r:id="rId7"/>
    <sheet name="IITRIMESTRE" sheetId="8" r:id="rId8"/>
    <sheet name="ISEMESTRE" sheetId="9" r:id="rId9"/>
    <sheet name="JULIO" sheetId="10" r:id="rId10"/>
    <sheet name="AGOSTO" sheetId="11" r:id="rId11"/>
    <sheet name="SETIEMBRE" sheetId="12" r:id="rId12"/>
    <sheet name="IIITRIMESTRE" sheetId="13" r:id="rId13"/>
    <sheet name="OCTUBRE" sheetId="14" r:id="rId14"/>
    <sheet name="NOVIEMBRE" sheetId="15" r:id="rId15"/>
    <sheet name="DICIEMBRE" sheetId="16" r:id="rId16"/>
    <sheet name="IVTRIMESTRE" sheetId="17" r:id="rId17"/>
    <sheet name="IISEMESTRE" sheetId="18" r:id="rId18"/>
    <sheet name="ANUAL" sheetId="19" r:id="rId19"/>
  </sheets>
  <externalReferences>
    <externalReference r:id="rId20"/>
    <externalReference r:id="rId21"/>
    <externalReference r:id="rId22"/>
    <externalReference r:id="rId2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5"/>
  <c r="F22"/>
  <c r="E22"/>
  <c r="D22"/>
  <c r="C22"/>
  <c r="G21"/>
  <c r="F21"/>
  <c r="E21"/>
  <c r="D21"/>
  <c r="C21"/>
  <c r="G20"/>
  <c r="F20"/>
  <c r="E20"/>
  <c r="D20"/>
  <c r="C20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4"/>
  <c r="F14"/>
  <c r="E14"/>
  <c r="D14"/>
  <c r="C14"/>
  <c r="B15" i="4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C14"/>
  <c r="D14"/>
  <c r="E14"/>
  <c r="F14"/>
  <c r="G14"/>
  <c r="B14"/>
  <c r="G22" i="3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22" i="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  <c r="G22" i="1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G14"/>
  <c r="F14"/>
  <c r="E14"/>
  <c r="D14"/>
  <c r="C14"/>
  <c r="B14"/>
</calcChain>
</file>

<file path=xl/sharedStrings.xml><?xml version="1.0" encoding="utf-8"?>
<sst xmlns="http://schemas.openxmlformats.org/spreadsheetml/2006/main" count="435" uniqueCount="30">
  <si>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</si>
  <si>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- 2021</t>
  </si>
  <si>
    <t xml:space="preserve">Diresa/Red/M.Red/EE.SS: AREQUIPA/AREQUIPA CAYLLOMA/VICTOR RAUL HINOJOZA/I-3 - 000001257 - VICTOR RAUL HINOJOSA-MICRORED 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</si>
  <si>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</si>
  <si>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</si>
  <si>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</si>
  <si>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</si>
  <si>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</si>
  <si>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</si>
  <si>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</si>
  <si>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</si>
  <si>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</si>
  <si>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</si>
  <si>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</si>
  <si>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</si>
  <si>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</si>
  <si>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</si>
  <si>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</si>
  <si>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</si>
  <si>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</si>
  <si>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CAYLLOMA/VICTOR RAUL HINOJOZA/I-3 - 000001257 - VICTOR RAUL HINOJOSA</t>
  </si>
  <si>
    <t>Diresa/Red/M.Red/EE.SS: AREQUIPA/AREQUIPA CAYLLOMA/VICTOR RAUL HINOJOZA/I-2 - 000001263 - 13 DE ENERO</t>
  </si>
  <si>
    <t>Diresa/Red/M.Red/EE.SS: AREQUIPA/AREQUIPA CAYLLOMA/VICTOR RAUL HINOJOZA/I-3 - 000001264 - CENTRO DE SALUD LAS ESMERALDAS</t>
  </si>
  <si>
    <t>Diresa/Red/M.Red/EE.SS: AREQUIPA/AREQUIPA CAYLLOMA/VICTOR RAUL HINOJOZA/I-2 - 000001267 - CERRO JULI</t>
  </si>
  <si>
    <t>Diresa/Red/M.Red/EE.SS: AREQUIPA/AREQUIPA CAYLLOMA/VICTOR RAUL HINOJOZA/I-3 - 000023488 - CENTRO DE SALUD MENTAL COMUNITARIO SIMON BOLIVAR</t>
  </si>
  <si>
    <t>Periodo:                Febrero - 2021</t>
  </si>
  <si>
    <t>Periodo:                Marzo - 2021</t>
  </si>
  <si>
    <t>Periodo:               ITRIMESTRE - 2021</t>
  </si>
  <si>
    <t>Periodo:                Abril - 2021</t>
  </si>
  <si>
    <t>Diresa/Red/M.Red/EE.SS: AREQUIPA/AREQUIPA CAYLLOMA/VICTOR RAUL HINOJOZA/I-3 - MR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</si>
</sst>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028700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85900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772668</xdr:colOff>
      <xdr:row>90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24050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772668</xdr:colOff>
      <xdr:row>112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622000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5438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4305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1</xdr:col>
      <xdr:colOff>772668</xdr:colOff>
      <xdr:row>68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3172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1</xdr:col>
      <xdr:colOff>772668</xdr:colOff>
      <xdr:row>90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861000"/>
          <a:ext cx="2877693" cy="3422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1</xdr:col>
      <xdr:colOff>772668</xdr:colOff>
      <xdr:row>112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404800"/>
          <a:ext cx="2877693" cy="342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4184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a%20Atc%20y%20AtdMR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R%20VICTOR%20RAUL%20HINOJOSA/Genera%20Atc%20y%20Atd%20csy%20mr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ownloads\atd%20atenciones%20mr%20y%20pue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lber\Downloads\Genera%20Atc%20y%20Atdmrabri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 Atc y Atdmr"/>
      <sheetName val="cs"/>
      <sheetName val="13deenero"/>
      <sheetName val="esmeraldas"/>
      <sheetName val="cerrojuli"/>
      <sheetName val="cesma"/>
    </sheetNames>
    <sheetDataSet>
      <sheetData sheetId="0" refreshError="1"/>
      <sheetData sheetId="1" refreshError="1">
        <row r="14">
          <cell r="B14">
            <v>838</v>
          </cell>
          <cell r="C14">
            <v>496</v>
          </cell>
          <cell r="D14">
            <v>342</v>
          </cell>
          <cell r="E14">
            <v>4253</v>
          </cell>
          <cell r="F14">
            <v>2560</v>
          </cell>
          <cell r="G14">
            <v>1693</v>
          </cell>
        </row>
        <row r="15">
          <cell r="B15">
            <v>5</v>
          </cell>
          <cell r="C15">
            <v>4</v>
          </cell>
          <cell r="D15">
            <v>1</v>
          </cell>
          <cell r="E15">
            <v>9</v>
          </cell>
          <cell r="F15">
            <v>5</v>
          </cell>
          <cell r="G15">
            <v>4</v>
          </cell>
        </row>
        <row r="16">
          <cell r="B16">
            <v>63</v>
          </cell>
          <cell r="C16">
            <v>31</v>
          </cell>
          <cell r="D16">
            <v>32</v>
          </cell>
          <cell r="E16">
            <v>375</v>
          </cell>
          <cell r="F16">
            <v>183</v>
          </cell>
          <cell r="G16">
            <v>192</v>
          </cell>
        </row>
        <row r="17">
          <cell r="B17">
            <v>64</v>
          </cell>
          <cell r="C17">
            <v>29</v>
          </cell>
          <cell r="D17">
            <v>35</v>
          </cell>
          <cell r="E17">
            <v>510</v>
          </cell>
          <cell r="F17">
            <v>263</v>
          </cell>
          <cell r="G17">
            <v>247</v>
          </cell>
        </row>
        <row r="18">
          <cell r="B18">
            <v>31</v>
          </cell>
          <cell r="C18">
            <v>9</v>
          </cell>
          <cell r="D18">
            <v>22</v>
          </cell>
          <cell r="E18">
            <v>159</v>
          </cell>
          <cell r="F18">
            <v>67</v>
          </cell>
          <cell r="G18">
            <v>92</v>
          </cell>
        </row>
        <row r="19">
          <cell r="B19">
            <v>39</v>
          </cell>
          <cell r="C19">
            <v>20</v>
          </cell>
          <cell r="D19">
            <v>19</v>
          </cell>
          <cell r="E19">
            <v>191</v>
          </cell>
          <cell r="F19">
            <v>110</v>
          </cell>
          <cell r="G19">
            <v>81</v>
          </cell>
        </row>
        <row r="20">
          <cell r="B20">
            <v>218</v>
          </cell>
          <cell r="C20">
            <v>152</v>
          </cell>
          <cell r="D20">
            <v>66</v>
          </cell>
          <cell r="E20">
            <v>896</v>
          </cell>
          <cell r="F20">
            <v>608</v>
          </cell>
          <cell r="G20">
            <v>288</v>
          </cell>
        </row>
        <row r="21">
          <cell r="B21">
            <v>342</v>
          </cell>
          <cell r="C21">
            <v>213</v>
          </cell>
          <cell r="D21">
            <v>129</v>
          </cell>
          <cell r="E21">
            <v>1610</v>
          </cell>
          <cell r="F21">
            <v>1049</v>
          </cell>
          <cell r="G21">
            <v>561</v>
          </cell>
        </row>
        <row r="22">
          <cell r="B22">
            <v>76</v>
          </cell>
          <cell r="C22">
            <v>38</v>
          </cell>
          <cell r="D22">
            <v>38</v>
          </cell>
          <cell r="E22">
            <v>503</v>
          </cell>
          <cell r="F22">
            <v>275</v>
          </cell>
          <cell r="G22">
            <v>228</v>
          </cell>
        </row>
      </sheetData>
      <sheetData sheetId="2" refreshError="1">
        <row r="14">
          <cell r="B14">
            <v>426</v>
          </cell>
          <cell r="C14">
            <v>277</v>
          </cell>
          <cell r="D14">
            <v>149</v>
          </cell>
          <cell r="E14">
            <v>1685</v>
          </cell>
          <cell r="F14">
            <v>1173</v>
          </cell>
          <cell r="G14">
            <v>512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19</v>
          </cell>
          <cell r="C16">
            <v>14</v>
          </cell>
          <cell r="D16">
            <v>5</v>
          </cell>
          <cell r="E16">
            <v>81</v>
          </cell>
          <cell r="F16">
            <v>50</v>
          </cell>
          <cell r="G16">
            <v>31</v>
          </cell>
        </row>
        <row r="17">
          <cell r="B17">
            <v>54</v>
          </cell>
          <cell r="C17">
            <v>23</v>
          </cell>
          <cell r="D17">
            <v>31</v>
          </cell>
          <cell r="E17">
            <v>163</v>
          </cell>
          <cell r="F17">
            <v>69</v>
          </cell>
          <cell r="G17">
            <v>94</v>
          </cell>
        </row>
        <row r="18">
          <cell r="B18">
            <v>11</v>
          </cell>
          <cell r="C18">
            <v>5</v>
          </cell>
          <cell r="D18">
            <v>6</v>
          </cell>
          <cell r="E18">
            <v>39</v>
          </cell>
          <cell r="F18">
            <v>22</v>
          </cell>
          <cell r="G18">
            <v>17</v>
          </cell>
        </row>
        <row r="19">
          <cell r="B19">
            <v>8</v>
          </cell>
          <cell r="C19">
            <v>6</v>
          </cell>
          <cell r="D19">
            <v>2</v>
          </cell>
          <cell r="E19">
            <v>54</v>
          </cell>
          <cell r="F19">
            <v>35</v>
          </cell>
          <cell r="G19">
            <v>19</v>
          </cell>
        </row>
        <row r="20">
          <cell r="B20">
            <v>94</v>
          </cell>
          <cell r="C20">
            <v>68</v>
          </cell>
          <cell r="D20">
            <v>26</v>
          </cell>
          <cell r="E20">
            <v>366</v>
          </cell>
          <cell r="F20">
            <v>301</v>
          </cell>
          <cell r="G20">
            <v>65</v>
          </cell>
        </row>
        <row r="21">
          <cell r="B21">
            <v>174</v>
          </cell>
          <cell r="C21">
            <v>127</v>
          </cell>
          <cell r="D21">
            <v>47</v>
          </cell>
          <cell r="E21">
            <v>725</v>
          </cell>
          <cell r="F21">
            <v>562</v>
          </cell>
          <cell r="G21">
            <v>163</v>
          </cell>
        </row>
        <row r="22">
          <cell r="B22">
            <v>66</v>
          </cell>
          <cell r="C22">
            <v>34</v>
          </cell>
          <cell r="D22">
            <v>32</v>
          </cell>
          <cell r="E22">
            <v>257</v>
          </cell>
          <cell r="F22">
            <v>134</v>
          </cell>
          <cell r="G22">
            <v>123</v>
          </cell>
        </row>
      </sheetData>
      <sheetData sheetId="3" refreshError="1">
        <row r="14">
          <cell r="B14">
            <v>1169</v>
          </cell>
          <cell r="C14">
            <v>741</v>
          </cell>
          <cell r="D14">
            <v>428</v>
          </cell>
          <cell r="E14">
            <v>3324</v>
          </cell>
          <cell r="F14">
            <v>2167</v>
          </cell>
          <cell r="G14">
            <v>1157</v>
          </cell>
        </row>
        <row r="15">
          <cell r="B15">
            <v>2</v>
          </cell>
          <cell r="C15">
            <v>2</v>
          </cell>
          <cell r="D15">
            <v>0</v>
          </cell>
          <cell r="E15">
            <v>3</v>
          </cell>
          <cell r="F15">
            <v>3</v>
          </cell>
          <cell r="G15">
            <v>0</v>
          </cell>
        </row>
        <row r="16">
          <cell r="B16">
            <v>46</v>
          </cell>
          <cell r="C16">
            <v>28</v>
          </cell>
          <cell r="D16">
            <v>18</v>
          </cell>
          <cell r="E16">
            <v>154</v>
          </cell>
          <cell r="F16">
            <v>91</v>
          </cell>
          <cell r="G16">
            <v>63</v>
          </cell>
        </row>
        <row r="17">
          <cell r="B17">
            <v>104</v>
          </cell>
          <cell r="C17">
            <v>50</v>
          </cell>
          <cell r="D17">
            <v>54</v>
          </cell>
          <cell r="E17">
            <v>307</v>
          </cell>
          <cell r="F17">
            <v>140</v>
          </cell>
          <cell r="G17">
            <v>167</v>
          </cell>
        </row>
        <row r="18">
          <cell r="B18">
            <v>74</v>
          </cell>
          <cell r="C18">
            <v>40</v>
          </cell>
          <cell r="D18">
            <v>34</v>
          </cell>
          <cell r="E18">
            <v>239</v>
          </cell>
          <cell r="F18">
            <v>119</v>
          </cell>
          <cell r="G18">
            <v>120</v>
          </cell>
        </row>
        <row r="19">
          <cell r="B19">
            <v>76</v>
          </cell>
          <cell r="C19">
            <v>54</v>
          </cell>
          <cell r="D19">
            <v>22</v>
          </cell>
          <cell r="E19">
            <v>217</v>
          </cell>
          <cell r="F19">
            <v>164</v>
          </cell>
          <cell r="G19">
            <v>53</v>
          </cell>
        </row>
        <row r="20">
          <cell r="B20">
            <v>269</v>
          </cell>
          <cell r="C20">
            <v>183</v>
          </cell>
          <cell r="D20">
            <v>86</v>
          </cell>
          <cell r="E20">
            <v>690</v>
          </cell>
          <cell r="F20">
            <v>495</v>
          </cell>
          <cell r="G20">
            <v>195</v>
          </cell>
        </row>
        <row r="21">
          <cell r="B21">
            <v>508</v>
          </cell>
          <cell r="C21">
            <v>334</v>
          </cell>
          <cell r="D21">
            <v>174</v>
          </cell>
          <cell r="E21">
            <v>1448</v>
          </cell>
          <cell r="F21">
            <v>1013</v>
          </cell>
          <cell r="G21">
            <v>435</v>
          </cell>
        </row>
        <row r="22">
          <cell r="B22">
            <v>90</v>
          </cell>
          <cell r="C22">
            <v>50</v>
          </cell>
          <cell r="D22">
            <v>40</v>
          </cell>
          <cell r="E22">
            <v>266</v>
          </cell>
          <cell r="F22">
            <v>142</v>
          </cell>
          <cell r="G22">
            <v>124</v>
          </cell>
        </row>
      </sheetData>
      <sheetData sheetId="4" refreshError="1">
        <row r="14">
          <cell r="B14">
            <v>269</v>
          </cell>
          <cell r="C14">
            <v>198</v>
          </cell>
          <cell r="D14">
            <v>71</v>
          </cell>
          <cell r="E14">
            <v>1352</v>
          </cell>
          <cell r="F14">
            <v>875</v>
          </cell>
          <cell r="G14">
            <v>477</v>
          </cell>
        </row>
        <row r="15">
          <cell r="B15">
            <v>2</v>
          </cell>
          <cell r="C15">
            <v>1</v>
          </cell>
          <cell r="D15">
            <v>1</v>
          </cell>
          <cell r="E15">
            <v>3</v>
          </cell>
          <cell r="F15">
            <v>1</v>
          </cell>
          <cell r="G15">
            <v>2</v>
          </cell>
        </row>
        <row r="16">
          <cell r="B16">
            <v>38</v>
          </cell>
          <cell r="C16">
            <v>16</v>
          </cell>
          <cell r="D16">
            <v>22</v>
          </cell>
          <cell r="E16">
            <v>325</v>
          </cell>
          <cell r="F16">
            <v>135</v>
          </cell>
          <cell r="G16">
            <v>190</v>
          </cell>
        </row>
        <row r="17">
          <cell r="B17">
            <v>13</v>
          </cell>
          <cell r="C17">
            <v>6</v>
          </cell>
          <cell r="D17">
            <v>7</v>
          </cell>
          <cell r="E17">
            <v>252</v>
          </cell>
          <cell r="F17">
            <v>114</v>
          </cell>
          <cell r="G17">
            <v>138</v>
          </cell>
        </row>
        <row r="18">
          <cell r="B18">
            <v>11</v>
          </cell>
          <cell r="C18">
            <v>7</v>
          </cell>
          <cell r="D18">
            <v>4</v>
          </cell>
          <cell r="E18">
            <v>42</v>
          </cell>
          <cell r="F18">
            <v>26</v>
          </cell>
          <cell r="G18">
            <v>16</v>
          </cell>
        </row>
        <row r="19">
          <cell r="B19">
            <v>10</v>
          </cell>
          <cell r="C19">
            <v>8</v>
          </cell>
          <cell r="D19">
            <v>2</v>
          </cell>
          <cell r="E19">
            <v>62</v>
          </cell>
          <cell r="F19">
            <v>52</v>
          </cell>
          <cell r="G19">
            <v>10</v>
          </cell>
        </row>
        <row r="20">
          <cell r="B20">
            <v>103</v>
          </cell>
          <cell r="C20">
            <v>91</v>
          </cell>
          <cell r="D20">
            <v>12</v>
          </cell>
          <cell r="E20">
            <v>310</v>
          </cell>
          <cell r="F20">
            <v>287</v>
          </cell>
          <cell r="G20">
            <v>23</v>
          </cell>
        </row>
        <row r="21">
          <cell r="B21">
            <v>73</v>
          </cell>
          <cell r="C21">
            <v>58</v>
          </cell>
          <cell r="D21">
            <v>15</v>
          </cell>
          <cell r="E21">
            <v>285</v>
          </cell>
          <cell r="F21">
            <v>220</v>
          </cell>
          <cell r="G21">
            <v>65</v>
          </cell>
        </row>
        <row r="22">
          <cell r="B22">
            <v>19</v>
          </cell>
          <cell r="C22">
            <v>11</v>
          </cell>
          <cell r="D22">
            <v>8</v>
          </cell>
          <cell r="E22">
            <v>73</v>
          </cell>
          <cell r="F22">
            <v>40</v>
          </cell>
          <cell r="G22">
            <v>33</v>
          </cell>
        </row>
      </sheetData>
      <sheetData sheetId="5" refreshError="1">
        <row r="14">
          <cell r="B14">
            <v>115</v>
          </cell>
          <cell r="C14">
            <v>65</v>
          </cell>
          <cell r="D14">
            <v>50</v>
          </cell>
          <cell r="E14">
            <v>1410</v>
          </cell>
          <cell r="F14">
            <v>807</v>
          </cell>
          <cell r="G14">
            <v>603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2</v>
          </cell>
          <cell r="C17">
            <v>0</v>
          </cell>
          <cell r="D17">
            <v>2</v>
          </cell>
          <cell r="E17">
            <v>12</v>
          </cell>
          <cell r="F17">
            <v>0</v>
          </cell>
          <cell r="G17">
            <v>12</v>
          </cell>
        </row>
        <row r="18">
          <cell r="B18">
            <v>5</v>
          </cell>
          <cell r="C18">
            <v>2</v>
          </cell>
          <cell r="D18">
            <v>3</v>
          </cell>
          <cell r="E18">
            <v>79</v>
          </cell>
          <cell r="F18">
            <v>29</v>
          </cell>
          <cell r="G18">
            <v>50</v>
          </cell>
        </row>
        <row r="19">
          <cell r="B19">
            <v>12</v>
          </cell>
          <cell r="C19">
            <v>7</v>
          </cell>
          <cell r="D19">
            <v>5</v>
          </cell>
          <cell r="E19">
            <v>142</v>
          </cell>
          <cell r="F19">
            <v>68</v>
          </cell>
          <cell r="G19">
            <v>74</v>
          </cell>
        </row>
        <row r="20">
          <cell r="B20">
            <v>22</v>
          </cell>
          <cell r="C20">
            <v>11</v>
          </cell>
          <cell r="D20">
            <v>11</v>
          </cell>
          <cell r="E20">
            <v>258</v>
          </cell>
          <cell r="F20">
            <v>133</v>
          </cell>
          <cell r="G20">
            <v>125</v>
          </cell>
        </row>
        <row r="21">
          <cell r="B21">
            <v>60</v>
          </cell>
          <cell r="C21">
            <v>33</v>
          </cell>
          <cell r="D21">
            <v>27</v>
          </cell>
          <cell r="E21">
            <v>716</v>
          </cell>
          <cell r="F21">
            <v>443</v>
          </cell>
          <cell r="G21">
            <v>273</v>
          </cell>
        </row>
        <row r="22">
          <cell r="B22">
            <v>14</v>
          </cell>
          <cell r="C22">
            <v>12</v>
          </cell>
          <cell r="D22">
            <v>2</v>
          </cell>
          <cell r="E22">
            <v>203</v>
          </cell>
          <cell r="F22">
            <v>134</v>
          </cell>
          <cell r="G22">
            <v>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 julio"/>
      <sheetName val="cesma"/>
    </sheetNames>
    <sheetDataSet>
      <sheetData sheetId="0"/>
      <sheetData sheetId="1">
        <row r="14">
          <cell r="B14">
            <v>712</v>
          </cell>
          <cell r="C14">
            <v>391</v>
          </cell>
          <cell r="D14">
            <v>321</v>
          </cell>
          <cell r="E14">
            <v>4490</v>
          </cell>
          <cell r="F14">
            <v>2679</v>
          </cell>
          <cell r="G14">
            <v>1811</v>
          </cell>
        </row>
        <row r="15">
          <cell r="B15">
            <v>4</v>
          </cell>
          <cell r="C15">
            <v>1</v>
          </cell>
          <cell r="D15">
            <v>3</v>
          </cell>
          <cell r="E15">
            <v>5</v>
          </cell>
          <cell r="F15">
            <v>2</v>
          </cell>
          <cell r="G15">
            <v>3</v>
          </cell>
        </row>
        <row r="16">
          <cell r="B16">
            <v>28</v>
          </cell>
          <cell r="C16">
            <v>18</v>
          </cell>
          <cell r="D16">
            <v>10</v>
          </cell>
          <cell r="E16">
            <v>342</v>
          </cell>
          <cell r="F16">
            <v>195</v>
          </cell>
          <cell r="G16">
            <v>147</v>
          </cell>
        </row>
        <row r="17">
          <cell r="B17">
            <v>45</v>
          </cell>
          <cell r="C17">
            <v>15</v>
          </cell>
          <cell r="D17">
            <v>30</v>
          </cell>
          <cell r="E17">
            <v>496</v>
          </cell>
          <cell r="F17">
            <v>242</v>
          </cell>
          <cell r="G17">
            <v>254</v>
          </cell>
        </row>
        <row r="18">
          <cell r="B18">
            <v>26</v>
          </cell>
          <cell r="C18">
            <v>13</v>
          </cell>
          <cell r="D18">
            <v>13</v>
          </cell>
          <cell r="E18">
            <v>180</v>
          </cell>
          <cell r="F18">
            <v>78</v>
          </cell>
          <cell r="G18">
            <v>102</v>
          </cell>
        </row>
        <row r="19">
          <cell r="B19">
            <v>33</v>
          </cell>
          <cell r="C19">
            <v>20</v>
          </cell>
          <cell r="D19">
            <v>13</v>
          </cell>
          <cell r="E19">
            <v>131</v>
          </cell>
          <cell r="F19">
            <v>80</v>
          </cell>
          <cell r="G19">
            <v>51</v>
          </cell>
        </row>
        <row r="20">
          <cell r="B20">
            <v>157</v>
          </cell>
          <cell r="C20">
            <v>86</v>
          </cell>
          <cell r="D20">
            <v>71</v>
          </cell>
          <cell r="E20">
            <v>988</v>
          </cell>
          <cell r="F20">
            <v>691</v>
          </cell>
          <cell r="G20">
            <v>297</v>
          </cell>
        </row>
        <row r="21">
          <cell r="B21">
            <v>325</v>
          </cell>
          <cell r="C21">
            <v>187</v>
          </cell>
          <cell r="D21">
            <v>138</v>
          </cell>
          <cell r="E21">
            <v>1736</v>
          </cell>
          <cell r="F21">
            <v>1023</v>
          </cell>
          <cell r="G21">
            <v>713</v>
          </cell>
        </row>
        <row r="22">
          <cell r="B22">
            <v>94</v>
          </cell>
          <cell r="C22">
            <v>51</v>
          </cell>
          <cell r="D22">
            <v>43</v>
          </cell>
          <cell r="E22">
            <v>612</v>
          </cell>
          <cell r="F22">
            <v>368</v>
          </cell>
          <cell r="G22">
            <v>244</v>
          </cell>
        </row>
      </sheetData>
      <sheetData sheetId="2">
        <row r="14">
          <cell r="B14">
            <v>148</v>
          </cell>
          <cell r="C14">
            <v>87</v>
          </cell>
          <cell r="D14">
            <v>61</v>
          </cell>
          <cell r="E14">
            <v>966</v>
          </cell>
          <cell r="F14">
            <v>700</v>
          </cell>
          <cell r="G14">
            <v>266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11</v>
          </cell>
          <cell r="C16">
            <v>5</v>
          </cell>
          <cell r="D16">
            <v>6</v>
          </cell>
          <cell r="E16">
            <v>55</v>
          </cell>
          <cell r="F16">
            <v>31</v>
          </cell>
          <cell r="G16">
            <v>24</v>
          </cell>
        </row>
        <row r="17">
          <cell r="B17">
            <v>8</v>
          </cell>
          <cell r="C17">
            <v>5</v>
          </cell>
          <cell r="D17">
            <v>3</v>
          </cell>
          <cell r="E17">
            <v>35</v>
          </cell>
          <cell r="F17">
            <v>16</v>
          </cell>
          <cell r="G17">
            <v>19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15</v>
          </cell>
          <cell r="F18">
            <v>7</v>
          </cell>
          <cell r="G18">
            <v>8</v>
          </cell>
        </row>
        <row r="19">
          <cell r="B19">
            <v>3</v>
          </cell>
          <cell r="C19">
            <v>2</v>
          </cell>
          <cell r="D19">
            <v>1</v>
          </cell>
          <cell r="E19">
            <v>25</v>
          </cell>
          <cell r="F19">
            <v>12</v>
          </cell>
          <cell r="G19">
            <v>13</v>
          </cell>
        </row>
        <row r="20">
          <cell r="B20">
            <v>37</v>
          </cell>
          <cell r="C20">
            <v>26</v>
          </cell>
          <cell r="D20">
            <v>11</v>
          </cell>
          <cell r="E20">
            <v>311</v>
          </cell>
          <cell r="F20">
            <v>278</v>
          </cell>
          <cell r="G20">
            <v>33</v>
          </cell>
        </row>
        <row r="21">
          <cell r="B21">
            <v>66</v>
          </cell>
          <cell r="C21">
            <v>37</v>
          </cell>
          <cell r="D21">
            <v>29</v>
          </cell>
          <cell r="E21">
            <v>359</v>
          </cell>
          <cell r="F21">
            <v>281</v>
          </cell>
          <cell r="G21">
            <v>78</v>
          </cell>
        </row>
        <row r="22">
          <cell r="B22">
            <v>23</v>
          </cell>
          <cell r="C22">
            <v>12</v>
          </cell>
          <cell r="D22">
            <v>11</v>
          </cell>
          <cell r="E22">
            <v>166</v>
          </cell>
          <cell r="F22">
            <v>75</v>
          </cell>
          <cell r="G22">
            <v>91</v>
          </cell>
        </row>
      </sheetData>
      <sheetData sheetId="3">
        <row r="14">
          <cell r="B14">
            <v>355</v>
          </cell>
          <cell r="C14">
            <v>193</v>
          </cell>
          <cell r="D14">
            <v>162</v>
          </cell>
          <cell r="E14">
            <v>2977</v>
          </cell>
          <cell r="F14">
            <v>1948</v>
          </cell>
          <cell r="G14">
            <v>1029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5</v>
          </cell>
          <cell r="F15">
            <v>5</v>
          </cell>
          <cell r="G15">
            <v>0</v>
          </cell>
        </row>
        <row r="16">
          <cell r="B16">
            <v>14</v>
          </cell>
          <cell r="C16">
            <v>6</v>
          </cell>
          <cell r="D16">
            <v>8</v>
          </cell>
          <cell r="E16">
            <v>63</v>
          </cell>
          <cell r="F16">
            <v>41</v>
          </cell>
          <cell r="G16">
            <v>22</v>
          </cell>
        </row>
        <row r="17">
          <cell r="B17">
            <v>27</v>
          </cell>
          <cell r="C17">
            <v>11</v>
          </cell>
          <cell r="D17">
            <v>16</v>
          </cell>
          <cell r="E17">
            <v>262</v>
          </cell>
          <cell r="F17">
            <v>128</v>
          </cell>
          <cell r="G17">
            <v>134</v>
          </cell>
        </row>
        <row r="18">
          <cell r="B18">
            <v>27</v>
          </cell>
          <cell r="C18">
            <v>16</v>
          </cell>
          <cell r="D18">
            <v>11</v>
          </cell>
          <cell r="E18">
            <v>199</v>
          </cell>
          <cell r="F18">
            <v>112</v>
          </cell>
          <cell r="G18">
            <v>87</v>
          </cell>
        </row>
        <row r="19">
          <cell r="B19">
            <v>24</v>
          </cell>
          <cell r="C19">
            <v>12</v>
          </cell>
          <cell r="D19">
            <v>12</v>
          </cell>
          <cell r="E19">
            <v>180</v>
          </cell>
          <cell r="F19">
            <v>90</v>
          </cell>
          <cell r="G19">
            <v>90</v>
          </cell>
        </row>
        <row r="20">
          <cell r="B20">
            <v>51</v>
          </cell>
          <cell r="C20">
            <v>27</v>
          </cell>
          <cell r="D20">
            <v>24</v>
          </cell>
          <cell r="E20">
            <v>582</v>
          </cell>
          <cell r="F20">
            <v>439</v>
          </cell>
          <cell r="G20">
            <v>143</v>
          </cell>
        </row>
        <row r="21">
          <cell r="B21">
            <v>173</v>
          </cell>
          <cell r="C21">
            <v>98</v>
          </cell>
          <cell r="D21">
            <v>75</v>
          </cell>
          <cell r="E21">
            <v>1317</v>
          </cell>
          <cell r="F21">
            <v>966</v>
          </cell>
          <cell r="G21">
            <v>351</v>
          </cell>
        </row>
        <row r="22">
          <cell r="B22">
            <v>38</v>
          </cell>
          <cell r="C22">
            <v>22</v>
          </cell>
          <cell r="D22">
            <v>16</v>
          </cell>
          <cell r="E22">
            <v>369</v>
          </cell>
          <cell r="F22">
            <v>167</v>
          </cell>
          <cell r="G22">
            <v>202</v>
          </cell>
        </row>
      </sheetData>
      <sheetData sheetId="4">
        <row r="14">
          <cell r="B14">
            <v>67</v>
          </cell>
          <cell r="C14">
            <v>57</v>
          </cell>
          <cell r="D14">
            <v>10</v>
          </cell>
          <cell r="E14">
            <v>528</v>
          </cell>
          <cell r="F14">
            <v>391</v>
          </cell>
          <cell r="G14">
            <v>137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2</v>
          </cell>
          <cell r="C16">
            <v>2</v>
          </cell>
          <cell r="D16">
            <v>0</v>
          </cell>
          <cell r="E16">
            <v>20</v>
          </cell>
          <cell r="F16">
            <v>10</v>
          </cell>
          <cell r="G16">
            <v>10</v>
          </cell>
        </row>
        <row r="17">
          <cell r="B17">
            <v>3</v>
          </cell>
          <cell r="C17">
            <v>1</v>
          </cell>
          <cell r="D17">
            <v>2</v>
          </cell>
          <cell r="E17">
            <v>23</v>
          </cell>
          <cell r="F17">
            <v>11</v>
          </cell>
          <cell r="G17">
            <v>12</v>
          </cell>
        </row>
        <row r="18">
          <cell r="B18">
            <v>3</v>
          </cell>
          <cell r="C18">
            <v>0</v>
          </cell>
          <cell r="D18">
            <v>3</v>
          </cell>
          <cell r="E18">
            <v>35</v>
          </cell>
          <cell r="F18">
            <v>10</v>
          </cell>
          <cell r="G18">
            <v>25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28</v>
          </cell>
          <cell r="F19">
            <v>24</v>
          </cell>
          <cell r="G19">
            <v>4</v>
          </cell>
        </row>
        <row r="20">
          <cell r="B20">
            <v>30</v>
          </cell>
          <cell r="C20">
            <v>29</v>
          </cell>
          <cell r="D20">
            <v>1</v>
          </cell>
          <cell r="E20">
            <v>156</v>
          </cell>
          <cell r="F20">
            <v>145</v>
          </cell>
          <cell r="G20">
            <v>11</v>
          </cell>
        </row>
        <row r="21">
          <cell r="B21">
            <v>28</v>
          </cell>
          <cell r="C21">
            <v>24</v>
          </cell>
          <cell r="D21">
            <v>4</v>
          </cell>
          <cell r="E21">
            <v>245</v>
          </cell>
          <cell r="F21">
            <v>179</v>
          </cell>
          <cell r="G21">
            <v>66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21</v>
          </cell>
          <cell r="F22">
            <v>12</v>
          </cell>
          <cell r="G22">
            <v>9</v>
          </cell>
        </row>
      </sheetData>
      <sheetData sheetId="5">
        <row r="14">
          <cell r="B14">
            <v>10</v>
          </cell>
          <cell r="C14">
            <v>6</v>
          </cell>
          <cell r="D14">
            <v>4</v>
          </cell>
          <cell r="E14">
            <v>811</v>
          </cell>
          <cell r="F14">
            <v>443</v>
          </cell>
          <cell r="G14">
            <v>368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</v>
          </cell>
          <cell r="C17">
            <v>0</v>
          </cell>
          <cell r="D17">
            <v>1</v>
          </cell>
          <cell r="E17">
            <v>10</v>
          </cell>
          <cell r="F17">
            <v>0</v>
          </cell>
          <cell r="G17">
            <v>10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81</v>
          </cell>
          <cell r="F18">
            <v>35</v>
          </cell>
          <cell r="G18">
            <v>46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107</v>
          </cell>
          <cell r="F19">
            <v>51</v>
          </cell>
          <cell r="G19">
            <v>56</v>
          </cell>
        </row>
        <row r="20">
          <cell r="B20">
            <v>4</v>
          </cell>
          <cell r="C20">
            <v>2</v>
          </cell>
          <cell r="D20">
            <v>2</v>
          </cell>
          <cell r="E20">
            <v>171</v>
          </cell>
          <cell r="F20">
            <v>79</v>
          </cell>
          <cell r="G20">
            <v>92</v>
          </cell>
        </row>
        <row r="21">
          <cell r="B21">
            <v>2</v>
          </cell>
          <cell r="C21">
            <v>2</v>
          </cell>
          <cell r="D21">
            <v>0</v>
          </cell>
          <cell r="E21">
            <v>348</v>
          </cell>
          <cell r="F21">
            <v>231</v>
          </cell>
          <cell r="G21">
            <v>117</v>
          </cell>
        </row>
        <row r="22">
          <cell r="B22">
            <v>2</v>
          </cell>
          <cell r="C22">
            <v>1</v>
          </cell>
          <cell r="D22">
            <v>1</v>
          </cell>
          <cell r="E22">
            <v>94</v>
          </cell>
          <cell r="F22">
            <v>47</v>
          </cell>
          <cell r="G22">
            <v>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dmr marzo"/>
      <sheetName val="centro salud"/>
      <sheetName val="13 de enero"/>
      <sheetName val="esmeraldas"/>
      <sheetName val="cerrojuli"/>
      <sheetName val="cesma"/>
    </sheetNames>
    <sheetDataSet>
      <sheetData sheetId="0">
        <row r="14">
          <cell r="B14">
            <v>1337</v>
          </cell>
        </row>
      </sheetData>
      <sheetData sheetId="1">
        <row r="14">
          <cell r="B14">
            <v>818</v>
          </cell>
          <cell r="C14">
            <v>492</v>
          </cell>
          <cell r="D14">
            <v>326</v>
          </cell>
          <cell r="E14">
            <v>4382</v>
          </cell>
          <cell r="F14">
            <v>2829</v>
          </cell>
          <cell r="G14">
            <v>1553</v>
          </cell>
        </row>
        <row r="15">
          <cell r="B15">
            <v>9</v>
          </cell>
          <cell r="C15">
            <v>2</v>
          </cell>
          <cell r="D15">
            <v>7</v>
          </cell>
          <cell r="E15">
            <v>17</v>
          </cell>
          <cell r="F15">
            <v>6</v>
          </cell>
          <cell r="G15">
            <v>11</v>
          </cell>
        </row>
        <row r="16">
          <cell r="B16">
            <v>37</v>
          </cell>
          <cell r="C16">
            <v>19</v>
          </cell>
          <cell r="D16">
            <v>18</v>
          </cell>
          <cell r="E16">
            <v>364</v>
          </cell>
          <cell r="F16">
            <v>197</v>
          </cell>
          <cell r="G16">
            <v>167</v>
          </cell>
        </row>
        <row r="17">
          <cell r="B17">
            <v>26</v>
          </cell>
          <cell r="C17">
            <v>11</v>
          </cell>
          <cell r="D17">
            <v>15</v>
          </cell>
          <cell r="E17">
            <v>404</v>
          </cell>
          <cell r="F17">
            <v>181</v>
          </cell>
          <cell r="G17">
            <v>223</v>
          </cell>
        </row>
        <row r="18">
          <cell r="B18">
            <v>15</v>
          </cell>
          <cell r="C18">
            <v>7</v>
          </cell>
          <cell r="D18">
            <v>8</v>
          </cell>
          <cell r="E18">
            <v>106</v>
          </cell>
          <cell r="F18">
            <v>49</v>
          </cell>
          <cell r="G18">
            <v>57</v>
          </cell>
        </row>
        <row r="19">
          <cell r="B19">
            <v>18</v>
          </cell>
          <cell r="C19">
            <v>14</v>
          </cell>
          <cell r="D19">
            <v>4</v>
          </cell>
          <cell r="E19">
            <v>137</v>
          </cell>
          <cell r="F19">
            <v>108</v>
          </cell>
          <cell r="G19">
            <v>29</v>
          </cell>
        </row>
        <row r="20">
          <cell r="B20">
            <v>142</v>
          </cell>
          <cell r="C20">
            <v>87</v>
          </cell>
          <cell r="D20">
            <v>55</v>
          </cell>
          <cell r="E20">
            <v>823</v>
          </cell>
          <cell r="F20">
            <v>594</v>
          </cell>
          <cell r="G20">
            <v>229</v>
          </cell>
        </row>
        <row r="21">
          <cell r="B21">
            <v>366</v>
          </cell>
          <cell r="C21">
            <v>233</v>
          </cell>
          <cell r="D21">
            <v>133</v>
          </cell>
          <cell r="E21">
            <v>1829</v>
          </cell>
          <cell r="F21">
            <v>1265</v>
          </cell>
          <cell r="G21">
            <v>564</v>
          </cell>
        </row>
        <row r="22">
          <cell r="B22">
            <v>205</v>
          </cell>
          <cell r="C22">
            <v>119</v>
          </cell>
          <cell r="D22">
            <v>86</v>
          </cell>
          <cell r="E22">
            <v>702</v>
          </cell>
          <cell r="F22">
            <v>429</v>
          </cell>
          <cell r="G22">
            <v>273</v>
          </cell>
        </row>
      </sheetData>
      <sheetData sheetId="2">
        <row r="14">
          <cell r="B14">
            <v>159</v>
          </cell>
          <cell r="C14">
            <v>81</v>
          </cell>
          <cell r="D14">
            <v>78</v>
          </cell>
          <cell r="E14">
            <v>1302</v>
          </cell>
          <cell r="F14">
            <v>889</v>
          </cell>
          <cell r="G14">
            <v>413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14</v>
          </cell>
          <cell r="C16">
            <v>7</v>
          </cell>
          <cell r="D16">
            <v>7</v>
          </cell>
          <cell r="E16">
            <v>114</v>
          </cell>
          <cell r="F16">
            <v>55</v>
          </cell>
          <cell r="G16">
            <v>59</v>
          </cell>
        </row>
        <row r="17">
          <cell r="B17">
            <v>9</v>
          </cell>
          <cell r="C17">
            <v>5</v>
          </cell>
          <cell r="D17">
            <v>4</v>
          </cell>
          <cell r="E17">
            <v>118</v>
          </cell>
          <cell r="F17">
            <v>75</v>
          </cell>
          <cell r="G17">
            <v>43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25</v>
          </cell>
          <cell r="F18">
            <v>18</v>
          </cell>
          <cell r="G18">
            <v>7</v>
          </cell>
        </row>
        <row r="19">
          <cell r="B19">
            <v>4</v>
          </cell>
          <cell r="C19">
            <v>2</v>
          </cell>
          <cell r="D19">
            <v>2</v>
          </cell>
          <cell r="E19">
            <v>17</v>
          </cell>
          <cell r="F19">
            <v>9</v>
          </cell>
          <cell r="G19">
            <v>8</v>
          </cell>
        </row>
        <row r="20">
          <cell r="B20">
            <v>46</v>
          </cell>
          <cell r="C20">
            <v>27</v>
          </cell>
          <cell r="D20">
            <v>19</v>
          </cell>
          <cell r="E20">
            <v>358</v>
          </cell>
          <cell r="F20">
            <v>303</v>
          </cell>
          <cell r="G20">
            <v>55</v>
          </cell>
        </row>
        <row r="21">
          <cell r="B21">
            <v>56</v>
          </cell>
          <cell r="C21">
            <v>29</v>
          </cell>
          <cell r="D21">
            <v>27</v>
          </cell>
          <cell r="E21">
            <v>464</v>
          </cell>
          <cell r="F21">
            <v>337</v>
          </cell>
          <cell r="G21">
            <v>127</v>
          </cell>
        </row>
        <row r="22">
          <cell r="B22">
            <v>29</v>
          </cell>
          <cell r="C22">
            <v>10</v>
          </cell>
          <cell r="D22">
            <v>19</v>
          </cell>
          <cell r="E22">
            <v>206</v>
          </cell>
          <cell r="F22">
            <v>92</v>
          </cell>
          <cell r="G22">
            <v>114</v>
          </cell>
        </row>
      </sheetData>
      <sheetData sheetId="3">
        <row r="14">
          <cell r="B14">
            <v>217</v>
          </cell>
          <cell r="C14">
            <v>121</v>
          </cell>
          <cell r="D14">
            <v>96</v>
          </cell>
          <cell r="E14">
            <v>1980</v>
          </cell>
          <cell r="F14">
            <v>1350</v>
          </cell>
          <cell r="G14">
            <v>630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6</v>
          </cell>
          <cell r="F15">
            <v>6</v>
          </cell>
          <cell r="G15">
            <v>0</v>
          </cell>
        </row>
        <row r="16">
          <cell r="B16">
            <v>15</v>
          </cell>
          <cell r="C16">
            <v>10</v>
          </cell>
          <cell r="D16">
            <v>5</v>
          </cell>
          <cell r="E16">
            <v>127</v>
          </cell>
          <cell r="F16">
            <v>82</v>
          </cell>
          <cell r="G16">
            <v>45</v>
          </cell>
        </row>
        <row r="17">
          <cell r="B17">
            <v>25</v>
          </cell>
          <cell r="C17">
            <v>10</v>
          </cell>
          <cell r="D17">
            <v>15</v>
          </cell>
          <cell r="E17">
            <v>271</v>
          </cell>
          <cell r="F17">
            <v>136</v>
          </cell>
          <cell r="G17">
            <v>135</v>
          </cell>
        </row>
        <row r="18">
          <cell r="B18">
            <v>8</v>
          </cell>
          <cell r="C18">
            <v>5</v>
          </cell>
          <cell r="D18">
            <v>3</v>
          </cell>
          <cell r="E18">
            <v>59</v>
          </cell>
          <cell r="F18">
            <v>37</v>
          </cell>
          <cell r="G18">
            <v>22</v>
          </cell>
        </row>
        <row r="19">
          <cell r="B19">
            <v>16</v>
          </cell>
          <cell r="C19">
            <v>12</v>
          </cell>
          <cell r="D19">
            <v>4</v>
          </cell>
          <cell r="E19">
            <v>118</v>
          </cell>
          <cell r="F19">
            <v>72</v>
          </cell>
          <cell r="G19">
            <v>46</v>
          </cell>
        </row>
        <row r="20">
          <cell r="B20">
            <v>39</v>
          </cell>
          <cell r="C20">
            <v>22</v>
          </cell>
          <cell r="D20">
            <v>17</v>
          </cell>
          <cell r="E20">
            <v>371</v>
          </cell>
          <cell r="F20">
            <v>296</v>
          </cell>
          <cell r="G20">
            <v>75</v>
          </cell>
        </row>
        <row r="21">
          <cell r="B21">
            <v>86</v>
          </cell>
          <cell r="C21">
            <v>48</v>
          </cell>
          <cell r="D21">
            <v>38</v>
          </cell>
          <cell r="E21">
            <v>794</v>
          </cell>
          <cell r="F21">
            <v>590</v>
          </cell>
          <cell r="G21">
            <v>204</v>
          </cell>
        </row>
        <row r="22">
          <cell r="B22">
            <v>27</v>
          </cell>
          <cell r="C22">
            <v>13</v>
          </cell>
          <cell r="D22">
            <v>14</v>
          </cell>
          <cell r="E22">
            <v>234</v>
          </cell>
          <cell r="F22">
            <v>131</v>
          </cell>
          <cell r="G22">
            <v>103</v>
          </cell>
        </row>
      </sheetData>
      <sheetData sheetId="4">
        <row r="14">
          <cell r="B14">
            <v>115</v>
          </cell>
          <cell r="C14">
            <v>76</v>
          </cell>
          <cell r="D14">
            <v>39</v>
          </cell>
          <cell r="E14">
            <v>981</v>
          </cell>
          <cell r="F14">
            <v>733</v>
          </cell>
          <cell r="G14">
            <v>248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</row>
        <row r="16">
          <cell r="B16">
            <v>21</v>
          </cell>
          <cell r="C16">
            <v>11</v>
          </cell>
          <cell r="D16">
            <v>10</v>
          </cell>
          <cell r="E16">
            <v>143</v>
          </cell>
          <cell r="F16">
            <v>66</v>
          </cell>
          <cell r="G16">
            <v>77</v>
          </cell>
        </row>
        <row r="17">
          <cell r="B17">
            <v>23</v>
          </cell>
          <cell r="C17">
            <v>12</v>
          </cell>
          <cell r="D17">
            <v>11</v>
          </cell>
          <cell r="E17">
            <v>129</v>
          </cell>
          <cell r="F17">
            <v>68</v>
          </cell>
          <cell r="G17">
            <v>61</v>
          </cell>
        </row>
        <row r="18">
          <cell r="B18">
            <v>5</v>
          </cell>
          <cell r="C18">
            <v>3</v>
          </cell>
          <cell r="D18">
            <v>2</v>
          </cell>
          <cell r="E18">
            <v>60</v>
          </cell>
          <cell r="F18">
            <v>39</v>
          </cell>
          <cell r="G18">
            <v>21</v>
          </cell>
        </row>
        <row r="19">
          <cell r="B19">
            <v>4</v>
          </cell>
          <cell r="C19">
            <v>3</v>
          </cell>
          <cell r="D19">
            <v>1</v>
          </cell>
          <cell r="E19">
            <v>35</v>
          </cell>
          <cell r="F19">
            <v>30</v>
          </cell>
          <cell r="G19">
            <v>5</v>
          </cell>
        </row>
        <row r="20">
          <cell r="B20">
            <v>23</v>
          </cell>
          <cell r="C20">
            <v>19</v>
          </cell>
          <cell r="D20">
            <v>4</v>
          </cell>
          <cell r="E20">
            <v>316</v>
          </cell>
          <cell r="F20">
            <v>288</v>
          </cell>
          <cell r="G20">
            <v>28</v>
          </cell>
        </row>
        <row r="21">
          <cell r="B21">
            <v>33</v>
          </cell>
          <cell r="C21">
            <v>24</v>
          </cell>
          <cell r="D21">
            <v>9</v>
          </cell>
          <cell r="E21">
            <v>255</v>
          </cell>
          <cell r="F21">
            <v>218</v>
          </cell>
          <cell r="G21">
            <v>37</v>
          </cell>
        </row>
        <row r="22">
          <cell r="B22">
            <v>5</v>
          </cell>
          <cell r="C22">
            <v>3</v>
          </cell>
          <cell r="D22">
            <v>2</v>
          </cell>
          <cell r="E22">
            <v>42</v>
          </cell>
          <cell r="F22">
            <v>23</v>
          </cell>
          <cell r="G22">
            <v>19</v>
          </cell>
        </row>
      </sheetData>
      <sheetData sheetId="5">
        <row r="14">
          <cell r="B14">
            <v>28</v>
          </cell>
          <cell r="C14">
            <v>24</v>
          </cell>
          <cell r="D14">
            <v>4</v>
          </cell>
          <cell r="E14">
            <v>1081</v>
          </cell>
          <cell r="F14">
            <v>648</v>
          </cell>
          <cell r="G14">
            <v>433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</v>
          </cell>
          <cell r="F17">
            <v>0</v>
          </cell>
          <cell r="G17">
            <v>6</v>
          </cell>
        </row>
        <row r="18">
          <cell r="B18">
            <v>1</v>
          </cell>
          <cell r="C18">
            <v>1</v>
          </cell>
          <cell r="D18">
            <v>0</v>
          </cell>
          <cell r="E18">
            <v>53</v>
          </cell>
          <cell r="F18">
            <v>27</v>
          </cell>
          <cell r="G18">
            <v>26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107</v>
          </cell>
          <cell r="F19">
            <v>49</v>
          </cell>
          <cell r="G19">
            <v>58</v>
          </cell>
        </row>
        <row r="20">
          <cell r="B20">
            <v>15</v>
          </cell>
          <cell r="C20">
            <v>14</v>
          </cell>
          <cell r="D20">
            <v>1</v>
          </cell>
          <cell r="E20">
            <v>297</v>
          </cell>
          <cell r="F20">
            <v>176</v>
          </cell>
          <cell r="G20">
            <v>121</v>
          </cell>
        </row>
        <row r="21">
          <cell r="B21">
            <v>6</v>
          </cell>
          <cell r="C21">
            <v>5</v>
          </cell>
          <cell r="D21">
            <v>1</v>
          </cell>
          <cell r="E21">
            <v>494</v>
          </cell>
          <cell r="F21">
            <v>327</v>
          </cell>
          <cell r="G21">
            <v>167</v>
          </cell>
        </row>
        <row r="22">
          <cell r="B22">
            <v>5</v>
          </cell>
          <cell r="C22">
            <v>3</v>
          </cell>
          <cell r="D22">
            <v>2</v>
          </cell>
          <cell r="E22">
            <v>124</v>
          </cell>
          <cell r="F22">
            <v>69</v>
          </cell>
          <cell r="G22">
            <v>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 Atc y Atd"/>
      <sheetName val="cs"/>
      <sheetName val="13deenero"/>
      <sheetName val="esmeraldas"/>
      <sheetName val="cerrojuli"/>
      <sheetName val="cesma"/>
    </sheetNames>
    <sheetDataSet>
      <sheetData sheetId="0"/>
      <sheetData sheetId="1">
        <row r="14">
          <cell r="B14">
            <v>1594</v>
          </cell>
          <cell r="C14">
            <v>921</v>
          </cell>
          <cell r="D14">
            <v>673</v>
          </cell>
          <cell r="E14">
            <v>5363</v>
          </cell>
          <cell r="F14">
            <v>3283</v>
          </cell>
        </row>
        <row r="15">
          <cell r="B15">
            <v>6</v>
          </cell>
          <cell r="C15">
            <v>3</v>
          </cell>
          <cell r="D15">
            <v>3</v>
          </cell>
          <cell r="E15">
            <v>7</v>
          </cell>
          <cell r="F15">
            <v>4</v>
          </cell>
        </row>
        <row r="16">
          <cell r="B16">
            <v>33</v>
          </cell>
          <cell r="C16">
            <v>21</v>
          </cell>
          <cell r="D16">
            <v>12</v>
          </cell>
          <cell r="E16">
            <v>293</v>
          </cell>
          <cell r="F16">
            <v>160</v>
          </cell>
        </row>
        <row r="17">
          <cell r="B17">
            <v>34</v>
          </cell>
          <cell r="C17">
            <v>18</v>
          </cell>
          <cell r="D17">
            <v>16</v>
          </cell>
          <cell r="E17">
            <v>428</v>
          </cell>
          <cell r="F17">
            <v>205</v>
          </cell>
        </row>
        <row r="18">
          <cell r="B18">
            <v>13</v>
          </cell>
          <cell r="C18">
            <v>7</v>
          </cell>
          <cell r="D18">
            <v>6</v>
          </cell>
          <cell r="E18">
            <v>148</v>
          </cell>
          <cell r="F18">
            <v>98</v>
          </cell>
        </row>
        <row r="19">
          <cell r="B19">
            <v>19</v>
          </cell>
          <cell r="C19">
            <v>13</v>
          </cell>
          <cell r="D19">
            <v>6</v>
          </cell>
          <cell r="E19">
            <v>91</v>
          </cell>
          <cell r="F19">
            <v>55</v>
          </cell>
        </row>
        <row r="20">
          <cell r="B20">
            <v>158</v>
          </cell>
          <cell r="C20">
            <v>103</v>
          </cell>
          <cell r="D20">
            <v>55</v>
          </cell>
          <cell r="E20">
            <v>883</v>
          </cell>
          <cell r="F20">
            <v>629</v>
          </cell>
        </row>
        <row r="21">
          <cell r="B21">
            <v>359</v>
          </cell>
          <cell r="C21">
            <v>214</v>
          </cell>
          <cell r="D21">
            <v>145</v>
          </cell>
          <cell r="E21">
            <v>1376</v>
          </cell>
          <cell r="F21">
            <v>966</v>
          </cell>
        </row>
        <row r="22">
          <cell r="B22">
            <v>972</v>
          </cell>
          <cell r="C22">
            <v>542</v>
          </cell>
          <cell r="D22">
            <v>430</v>
          </cell>
          <cell r="E22">
            <v>2137</v>
          </cell>
          <cell r="F22">
            <v>1166</v>
          </cell>
        </row>
      </sheetData>
      <sheetData sheetId="2">
        <row r="14">
          <cell r="B14">
            <v>192</v>
          </cell>
          <cell r="C14">
            <v>113</v>
          </cell>
          <cell r="D14">
            <v>79</v>
          </cell>
          <cell r="E14">
            <v>1620</v>
          </cell>
          <cell r="F14">
            <v>1137</v>
          </cell>
        </row>
        <row r="15">
          <cell r="B15">
            <v>3</v>
          </cell>
          <cell r="C15">
            <v>3</v>
          </cell>
          <cell r="D15">
            <v>0</v>
          </cell>
          <cell r="E15">
            <v>8</v>
          </cell>
          <cell r="F15">
            <v>8</v>
          </cell>
        </row>
        <row r="16">
          <cell r="B16">
            <v>6</v>
          </cell>
          <cell r="C16">
            <v>3</v>
          </cell>
          <cell r="D16">
            <v>3</v>
          </cell>
          <cell r="E16">
            <v>93</v>
          </cell>
          <cell r="F16">
            <v>57</v>
          </cell>
        </row>
        <row r="17">
          <cell r="B17">
            <v>10</v>
          </cell>
          <cell r="C17">
            <v>6</v>
          </cell>
          <cell r="D17">
            <v>4</v>
          </cell>
          <cell r="E17">
            <v>109</v>
          </cell>
          <cell r="F17">
            <v>50</v>
          </cell>
        </row>
        <row r="18">
          <cell r="B18">
            <v>2</v>
          </cell>
          <cell r="C18">
            <v>1</v>
          </cell>
          <cell r="D18">
            <v>1</v>
          </cell>
          <cell r="E18">
            <v>35</v>
          </cell>
          <cell r="F18">
            <v>19</v>
          </cell>
        </row>
        <row r="19">
          <cell r="B19">
            <v>4</v>
          </cell>
          <cell r="C19">
            <v>1</v>
          </cell>
          <cell r="D19">
            <v>3</v>
          </cell>
          <cell r="E19">
            <v>26</v>
          </cell>
          <cell r="F19">
            <v>10</v>
          </cell>
        </row>
        <row r="20">
          <cell r="B20">
            <v>58</v>
          </cell>
          <cell r="C20">
            <v>34</v>
          </cell>
          <cell r="D20">
            <v>24</v>
          </cell>
          <cell r="E20">
            <v>487</v>
          </cell>
          <cell r="F20">
            <v>415</v>
          </cell>
        </row>
        <row r="21">
          <cell r="B21">
            <v>76</v>
          </cell>
          <cell r="C21">
            <v>47</v>
          </cell>
          <cell r="D21">
            <v>29</v>
          </cell>
          <cell r="E21">
            <v>593</v>
          </cell>
          <cell r="F21">
            <v>437</v>
          </cell>
        </row>
        <row r="22">
          <cell r="B22">
            <v>33</v>
          </cell>
          <cell r="C22">
            <v>18</v>
          </cell>
          <cell r="D22">
            <v>15</v>
          </cell>
          <cell r="E22">
            <v>269</v>
          </cell>
          <cell r="F22">
            <v>141</v>
          </cell>
        </row>
      </sheetData>
      <sheetData sheetId="3">
        <row r="14">
          <cell r="B14">
            <v>467</v>
          </cell>
          <cell r="C14">
            <v>241</v>
          </cell>
          <cell r="D14">
            <v>226</v>
          </cell>
          <cell r="E14">
            <v>2566</v>
          </cell>
          <cell r="F14">
            <v>1625</v>
          </cell>
        </row>
        <row r="15">
          <cell r="B15">
            <v>4</v>
          </cell>
          <cell r="C15">
            <v>1</v>
          </cell>
          <cell r="D15">
            <v>3</v>
          </cell>
          <cell r="E15">
            <v>10</v>
          </cell>
          <cell r="F15">
            <v>3</v>
          </cell>
        </row>
        <row r="16">
          <cell r="B16">
            <v>11</v>
          </cell>
          <cell r="C16">
            <v>6</v>
          </cell>
          <cell r="D16">
            <v>5</v>
          </cell>
          <cell r="E16">
            <v>140</v>
          </cell>
          <cell r="F16">
            <v>82</v>
          </cell>
        </row>
        <row r="17">
          <cell r="B17">
            <v>30</v>
          </cell>
          <cell r="C17">
            <v>13</v>
          </cell>
          <cell r="D17">
            <v>17</v>
          </cell>
          <cell r="E17">
            <v>301</v>
          </cell>
          <cell r="F17">
            <v>137</v>
          </cell>
        </row>
        <row r="18">
          <cell r="B18">
            <v>10</v>
          </cell>
          <cell r="C18">
            <v>4</v>
          </cell>
          <cell r="D18">
            <v>6</v>
          </cell>
          <cell r="E18">
            <v>155</v>
          </cell>
          <cell r="F18">
            <v>97</v>
          </cell>
        </row>
        <row r="19">
          <cell r="B19">
            <v>11</v>
          </cell>
          <cell r="C19">
            <v>7</v>
          </cell>
          <cell r="D19">
            <v>4</v>
          </cell>
          <cell r="E19">
            <v>108</v>
          </cell>
          <cell r="F19">
            <v>86</v>
          </cell>
        </row>
        <row r="20">
          <cell r="B20">
            <v>46</v>
          </cell>
          <cell r="C20">
            <v>30</v>
          </cell>
          <cell r="D20">
            <v>16</v>
          </cell>
          <cell r="E20">
            <v>384</v>
          </cell>
          <cell r="F20">
            <v>272</v>
          </cell>
        </row>
        <row r="21">
          <cell r="B21">
            <v>87</v>
          </cell>
          <cell r="C21">
            <v>50</v>
          </cell>
          <cell r="D21">
            <v>37</v>
          </cell>
          <cell r="E21">
            <v>689</v>
          </cell>
          <cell r="F21">
            <v>515</v>
          </cell>
        </row>
        <row r="22">
          <cell r="B22">
            <v>268</v>
          </cell>
          <cell r="C22">
            <v>130</v>
          </cell>
          <cell r="D22">
            <v>138</v>
          </cell>
          <cell r="E22">
            <v>779</v>
          </cell>
          <cell r="F22">
            <v>433</v>
          </cell>
        </row>
      </sheetData>
      <sheetData sheetId="4">
        <row r="14">
          <cell r="B14">
            <v>67</v>
          </cell>
          <cell r="C14">
            <v>48</v>
          </cell>
          <cell r="D14">
            <v>19</v>
          </cell>
          <cell r="E14">
            <v>1031</v>
          </cell>
          <cell r="F14">
            <v>793</v>
          </cell>
        </row>
        <row r="15">
          <cell r="B15">
            <v>4</v>
          </cell>
          <cell r="C15">
            <v>3</v>
          </cell>
          <cell r="D15">
            <v>1</v>
          </cell>
          <cell r="E15">
            <v>5</v>
          </cell>
          <cell r="F15">
            <v>3</v>
          </cell>
        </row>
        <row r="16">
          <cell r="B16">
            <v>9</v>
          </cell>
          <cell r="C16">
            <v>6</v>
          </cell>
          <cell r="D16">
            <v>3</v>
          </cell>
          <cell r="E16">
            <v>133</v>
          </cell>
          <cell r="F16">
            <v>54</v>
          </cell>
        </row>
        <row r="17">
          <cell r="B17">
            <v>13</v>
          </cell>
          <cell r="C17">
            <v>8</v>
          </cell>
          <cell r="D17">
            <v>5</v>
          </cell>
          <cell r="E17">
            <v>193</v>
          </cell>
          <cell r="F17">
            <v>114</v>
          </cell>
        </row>
        <row r="18">
          <cell r="B18">
            <v>1</v>
          </cell>
          <cell r="C18">
            <v>0</v>
          </cell>
          <cell r="D18">
            <v>1</v>
          </cell>
          <cell r="E18">
            <v>39</v>
          </cell>
          <cell r="F18">
            <v>25</v>
          </cell>
        </row>
        <row r="19">
          <cell r="B19">
            <v>2</v>
          </cell>
          <cell r="C19">
            <v>2</v>
          </cell>
          <cell r="D19">
            <v>0</v>
          </cell>
          <cell r="E19">
            <v>41</v>
          </cell>
          <cell r="F19">
            <v>39</v>
          </cell>
        </row>
        <row r="20">
          <cell r="B20">
            <v>13</v>
          </cell>
          <cell r="C20">
            <v>11</v>
          </cell>
          <cell r="D20">
            <v>2</v>
          </cell>
          <cell r="E20">
            <v>308</v>
          </cell>
          <cell r="F20">
            <v>293</v>
          </cell>
        </row>
        <row r="21">
          <cell r="B21">
            <v>20</v>
          </cell>
          <cell r="C21">
            <v>13</v>
          </cell>
          <cell r="D21">
            <v>7</v>
          </cell>
          <cell r="E21">
            <v>241</v>
          </cell>
          <cell r="F21">
            <v>204</v>
          </cell>
        </row>
        <row r="22">
          <cell r="B22">
            <v>5</v>
          </cell>
          <cell r="C22">
            <v>5</v>
          </cell>
          <cell r="D22">
            <v>0</v>
          </cell>
          <cell r="E22">
            <v>71</v>
          </cell>
          <cell r="F22">
            <v>61</v>
          </cell>
        </row>
      </sheetData>
      <sheetData sheetId="5">
        <row r="14">
          <cell r="B14">
            <v>26</v>
          </cell>
          <cell r="C14">
            <v>16</v>
          </cell>
          <cell r="D14">
            <v>10</v>
          </cell>
          <cell r="E14">
            <v>1465</v>
          </cell>
          <cell r="F14">
            <v>863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2</v>
          </cell>
          <cell r="C17">
            <v>0</v>
          </cell>
          <cell r="D17">
            <v>2</v>
          </cell>
          <cell r="E17">
            <v>22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119</v>
          </cell>
          <cell r="F18">
            <v>76</v>
          </cell>
        </row>
        <row r="19">
          <cell r="B19">
            <v>2</v>
          </cell>
          <cell r="C19">
            <v>1</v>
          </cell>
          <cell r="D19">
            <v>1</v>
          </cell>
          <cell r="E19">
            <v>180</v>
          </cell>
          <cell r="F19">
            <v>74</v>
          </cell>
        </row>
        <row r="20">
          <cell r="B20">
            <v>5</v>
          </cell>
          <cell r="C20">
            <v>5</v>
          </cell>
          <cell r="D20">
            <v>0</v>
          </cell>
          <cell r="E20">
            <v>277</v>
          </cell>
          <cell r="F20">
            <v>156</v>
          </cell>
        </row>
        <row r="21">
          <cell r="B21">
            <v>10</v>
          </cell>
          <cell r="C21">
            <v>5</v>
          </cell>
          <cell r="D21">
            <v>5</v>
          </cell>
          <cell r="E21">
            <v>695</v>
          </cell>
          <cell r="F21">
            <v>442</v>
          </cell>
        </row>
        <row r="22">
          <cell r="B22">
            <v>7</v>
          </cell>
          <cell r="C22">
            <v>5</v>
          </cell>
          <cell r="D22">
            <v>2</v>
          </cell>
          <cell r="E22">
            <v>172</v>
          </cell>
          <cell r="F22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opLeftCell="A11" workbookViewId="0">
      <selection sqref="A1:XFD1048576"/>
    </sheetView>
  </sheetViews>
  <sheetFormatPr baseColWidth="10" defaultRowHeight="27" customHeight="1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27" customHeight="1">
      <c r="A1" s="14"/>
      <c r="B1" s="14"/>
      <c r="C1" s="14"/>
      <c r="D1" s="14"/>
      <c r="E1" s="14"/>
      <c r="F1" s="14"/>
      <c r="G1" s="14"/>
      <c r="H1" s="14"/>
      <c r="I1" s="14"/>
    </row>
    <row r="3" spans="1:9" ht="27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5" spans="1:9" ht="27" customHeight="1">
      <c r="A5" s="16" t="s">
        <v>1</v>
      </c>
      <c r="B5" s="14"/>
      <c r="C5" s="14"/>
      <c r="D5" s="14"/>
      <c r="E5" s="14"/>
      <c r="F5" s="14"/>
      <c r="G5" s="14"/>
      <c r="H5" s="14"/>
      <c r="I5" s="14"/>
    </row>
    <row r="6" spans="1:9" ht="27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9" spans="1:9" ht="27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1" spans="1:9" ht="27" customHeight="1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 ht="27" customHeight="1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7" customHeight="1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7" customHeight="1">
      <c r="A14" s="4" t="s">
        <v>11</v>
      </c>
      <c r="B14" s="4">
        <f>+[1]cs!B14+'[1]13deenero'!B14+[1]esmeraldas!B14+[1]cerrojuli!B14+[1]cesma!B14</f>
        <v>2817</v>
      </c>
      <c r="C14" s="4">
        <f>+[1]cs!C14+'[1]13deenero'!C14+[1]esmeraldas!C14+[1]cerrojuli!C14+[1]cesma!C14</f>
        <v>1777</v>
      </c>
      <c r="D14" s="4">
        <f>+[1]cs!D14+'[1]13deenero'!D14+[1]esmeraldas!D14+[1]cerrojuli!D14+[1]cesma!D14</f>
        <v>1040</v>
      </c>
      <c r="E14" s="4">
        <f>+[1]cs!E14+'[1]13deenero'!E14+[1]esmeraldas!E14+[1]cerrojuli!E14+[1]cesma!E14</f>
        <v>12024</v>
      </c>
      <c r="F14" s="4">
        <f>+[1]cs!F14+'[1]13deenero'!F14+[1]esmeraldas!F14+[1]cerrojuli!F14+[1]cesma!F14</f>
        <v>7582</v>
      </c>
      <c r="G14" s="4">
        <f>+[1]cs!G14+'[1]13deenero'!G14+[1]esmeraldas!G14+[1]cerrojuli!G14+[1]cesma!G14</f>
        <v>4442</v>
      </c>
    </row>
    <row r="15" spans="1:9" ht="27" customHeight="1">
      <c r="A15" s="5" t="s">
        <v>12</v>
      </c>
      <c r="B15" s="4">
        <f>+[1]cs!B15+'[1]13deenero'!B15+[1]esmeraldas!B15+[1]cerrojuli!B15+[1]cesma!B15</f>
        <v>9</v>
      </c>
      <c r="C15" s="4">
        <f>+[1]cs!C15+'[1]13deenero'!C15+[1]esmeraldas!C15+[1]cerrojuli!C15+[1]cesma!C15</f>
        <v>7</v>
      </c>
      <c r="D15" s="4">
        <f>+[1]cs!D15+'[1]13deenero'!D15+[1]esmeraldas!D15+[1]cerrojuli!D15+[1]cesma!D15</f>
        <v>2</v>
      </c>
      <c r="E15" s="4">
        <f>+[1]cs!E15+'[1]13deenero'!E15+[1]esmeraldas!E15+[1]cerrojuli!E15+[1]cesma!E15</f>
        <v>15</v>
      </c>
      <c r="F15" s="4">
        <f>+[1]cs!F15+'[1]13deenero'!F15+[1]esmeraldas!F15+[1]cerrojuli!F15+[1]cesma!F15</f>
        <v>9</v>
      </c>
      <c r="G15" s="4">
        <f>+[1]cs!G15+'[1]13deenero'!G15+[1]esmeraldas!G15+[1]cerrojuli!G15+[1]cesma!G15</f>
        <v>6</v>
      </c>
    </row>
    <row r="16" spans="1:9" ht="27" customHeight="1">
      <c r="A16" s="5" t="s">
        <v>13</v>
      </c>
      <c r="B16" s="4">
        <f>+[1]cs!B16+'[1]13deenero'!B16+[1]esmeraldas!B16+[1]cerrojuli!B16+[1]cesma!B16</f>
        <v>166</v>
      </c>
      <c r="C16" s="4">
        <f>+[1]cs!C16+'[1]13deenero'!C16+[1]esmeraldas!C16+[1]cerrojuli!C16+[1]cesma!C16</f>
        <v>89</v>
      </c>
      <c r="D16" s="4">
        <f>+[1]cs!D16+'[1]13deenero'!D16+[1]esmeraldas!D16+[1]cerrojuli!D16+[1]cesma!D16</f>
        <v>77</v>
      </c>
      <c r="E16" s="4">
        <f>+[1]cs!E16+'[1]13deenero'!E16+[1]esmeraldas!E16+[1]cerrojuli!E16+[1]cesma!E16</f>
        <v>935</v>
      </c>
      <c r="F16" s="4">
        <f>+[1]cs!F16+'[1]13deenero'!F16+[1]esmeraldas!F16+[1]cerrojuli!F16+[1]cesma!F16</f>
        <v>459</v>
      </c>
      <c r="G16" s="4">
        <f>+[1]cs!G16+'[1]13deenero'!G16+[1]esmeraldas!G16+[1]cerrojuli!G16+[1]cesma!G16</f>
        <v>476</v>
      </c>
    </row>
    <row r="17" spans="1:9" ht="27" customHeight="1">
      <c r="A17" s="5" t="s">
        <v>14</v>
      </c>
      <c r="B17" s="4">
        <f>+[1]cs!B17+'[1]13deenero'!B17+[1]esmeraldas!B17+[1]cerrojuli!B17+[1]cesma!B17</f>
        <v>237</v>
      </c>
      <c r="C17" s="4">
        <f>+[1]cs!C17+'[1]13deenero'!C17+[1]esmeraldas!C17+[1]cerrojuli!C17+[1]cesma!C17</f>
        <v>108</v>
      </c>
      <c r="D17" s="4">
        <f>+[1]cs!D17+'[1]13deenero'!D17+[1]esmeraldas!D17+[1]cerrojuli!D17+[1]cesma!D17</f>
        <v>129</v>
      </c>
      <c r="E17" s="4">
        <f>+[1]cs!E17+'[1]13deenero'!E17+[1]esmeraldas!E17+[1]cerrojuli!E17+[1]cesma!E17</f>
        <v>1244</v>
      </c>
      <c r="F17" s="4">
        <f>+[1]cs!F17+'[1]13deenero'!F17+[1]esmeraldas!F17+[1]cerrojuli!F17+[1]cesma!F17</f>
        <v>586</v>
      </c>
      <c r="G17" s="4">
        <f>+[1]cs!G17+'[1]13deenero'!G17+[1]esmeraldas!G17+[1]cerrojuli!G17+[1]cesma!G17</f>
        <v>658</v>
      </c>
    </row>
    <row r="18" spans="1:9" ht="27" customHeight="1">
      <c r="A18" s="5" t="s">
        <v>15</v>
      </c>
      <c r="B18" s="4">
        <f>+[1]cs!B18+'[1]13deenero'!B18+[1]esmeraldas!B18+[1]cerrojuli!B18+[1]cesma!B18</f>
        <v>132</v>
      </c>
      <c r="C18" s="4">
        <f>+[1]cs!C18+'[1]13deenero'!C18+[1]esmeraldas!C18+[1]cerrojuli!C18+[1]cesma!C18</f>
        <v>63</v>
      </c>
      <c r="D18" s="4">
        <f>+[1]cs!D18+'[1]13deenero'!D18+[1]esmeraldas!D18+[1]cerrojuli!D18+[1]cesma!D18</f>
        <v>69</v>
      </c>
      <c r="E18" s="4">
        <f>+[1]cs!E18+'[1]13deenero'!E18+[1]esmeraldas!E18+[1]cerrojuli!E18+[1]cesma!E18</f>
        <v>558</v>
      </c>
      <c r="F18" s="4">
        <f>+[1]cs!F18+'[1]13deenero'!F18+[1]esmeraldas!F18+[1]cerrojuli!F18+[1]cesma!F18</f>
        <v>263</v>
      </c>
      <c r="G18" s="4">
        <f>+[1]cs!G18+'[1]13deenero'!G18+[1]esmeraldas!G18+[1]cerrojuli!G18+[1]cesma!G18</f>
        <v>295</v>
      </c>
    </row>
    <row r="19" spans="1:9" ht="27" customHeight="1">
      <c r="A19" s="5" t="s">
        <v>16</v>
      </c>
      <c r="B19" s="4">
        <f>+[1]cs!B19+'[1]13deenero'!B19+[1]esmeraldas!B19+[1]cerrojuli!B19+[1]cesma!B19</f>
        <v>145</v>
      </c>
      <c r="C19" s="4">
        <f>+[1]cs!C19+'[1]13deenero'!C19+[1]esmeraldas!C19+[1]cerrojuli!C19+[1]cesma!C19</f>
        <v>95</v>
      </c>
      <c r="D19" s="4">
        <f>+[1]cs!D19+'[1]13deenero'!D19+[1]esmeraldas!D19+[1]cerrojuli!D19+[1]cesma!D19</f>
        <v>50</v>
      </c>
      <c r="E19" s="4">
        <f>+[1]cs!E19+'[1]13deenero'!E19+[1]esmeraldas!E19+[1]cerrojuli!E19+[1]cesma!E19</f>
        <v>666</v>
      </c>
      <c r="F19" s="4">
        <f>+[1]cs!F19+'[1]13deenero'!F19+[1]esmeraldas!F19+[1]cerrojuli!F19+[1]cesma!F19</f>
        <v>429</v>
      </c>
      <c r="G19" s="4">
        <f>+[1]cs!G19+'[1]13deenero'!G19+[1]esmeraldas!G19+[1]cerrojuli!G19+[1]cesma!G19</f>
        <v>237</v>
      </c>
    </row>
    <row r="20" spans="1:9" ht="27" customHeight="1">
      <c r="A20" s="5" t="s">
        <v>17</v>
      </c>
      <c r="B20" s="4">
        <f>+[1]cs!B20+'[1]13deenero'!B20+[1]esmeraldas!B20+[1]cerrojuli!B20+[1]cesma!B20</f>
        <v>706</v>
      </c>
      <c r="C20" s="4">
        <f>+[1]cs!C20+'[1]13deenero'!C20+[1]esmeraldas!C20+[1]cerrojuli!C20+[1]cesma!C20</f>
        <v>505</v>
      </c>
      <c r="D20" s="4">
        <f>+[1]cs!D20+'[1]13deenero'!D20+[1]esmeraldas!D20+[1]cerrojuli!D20+[1]cesma!D20</f>
        <v>201</v>
      </c>
      <c r="E20" s="4">
        <f>+[1]cs!E20+'[1]13deenero'!E20+[1]esmeraldas!E20+[1]cerrojuli!E20+[1]cesma!E20</f>
        <v>2520</v>
      </c>
      <c r="F20" s="4">
        <f>+[1]cs!F20+'[1]13deenero'!F20+[1]esmeraldas!F20+[1]cerrojuli!F20+[1]cesma!F20</f>
        <v>1824</v>
      </c>
      <c r="G20" s="4">
        <f>+[1]cs!G20+'[1]13deenero'!G20+[1]esmeraldas!G20+[1]cerrojuli!G20+[1]cesma!G20</f>
        <v>696</v>
      </c>
    </row>
    <row r="21" spans="1:9" ht="27" customHeight="1">
      <c r="A21" s="5" t="s">
        <v>18</v>
      </c>
      <c r="B21" s="4">
        <f>+[1]cs!B21+'[1]13deenero'!B21+[1]esmeraldas!B21+[1]cerrojuli!B21+[1]cesma!B21</f>
        <v>1157</v>
      </c>
      <c r="C21" s="4">
        <f>+[1]cs!C21+'[1]13deenero'!C21+[1]esmeraldas!C21+[1]cerrojuli!C21+[1]cesma!C21</f>
        <v>765</v>
      </c>
      <c r="D21" s="4">
        <f>+[1]cs!D21+'[1]13deenero'!D21+[1]esmeraldas!D21+[1]cerrojuli!D21+[1]cesma!D21</f>
        <v>392</v>
      </c>
      <c r="E21" s="4">
        <f>+[1]cs!E21+'[1]13deenero'!E21+[1]esmeraldas!E21+[1]cerrojuli!E21+[1]cesma!E21</f>
        <v>4784</v>
      </c>
      <c r="F21" s="4">
        <f>+[1]cs!F21+'[1]13deenero'!F21+[1]esmeraldas!F21+[1]cerrojuli!F21+[1]cesma!F21</f>
        <v>3287</v>
      </c>
      <c r="G21" s="4">
        <f>+[1]cs!G21+'[1]13deenero'!G21+[1]esmeraldas!G21+[1]cerrojuli!G21+[1]cesma!G21</f>
        <v>1497</v>
      </c>
    </row>
    <row r="22" spans="1:9" ht="27" customHeight="1">
      <c r="A22" s="5" t="s">
        <v>19</v>
      </c>
      <c r="B22" s="4">
        <f>+[1]cs!B22+'[1]13deenero'!B22+[1]esmeraldas!B22+[1]cerrojuli!B22+[1]cesma!B22</f>
        <v>265</v>
      </c>
      <c r="C22" s="4">
        <f>+[1]cs!C22+'[1]13deenero'!C22+[1]esmeraldas!C22+[1]cerrojuli!C22+[1]cesma!C22</f>
        <v>145</v>
      </c>
      <c r="D22" s="4">
        <f>+[1]cs!D22+'[1]13deenero'!D22+[1]esmeraldas!D22+[1]cerrojuli!D22+[1]cesma!D22</f>
        <v>120</v>
      </c>
      <c r="E22" s="4">
        <f>+[1]cs!E22+'[1]13deenero'!E22+[1]esmeraldas!E22+[1]cerrojuli!E22+[1]cesma!E22</f>
        <v>1302</v>
      </c>
      <c r="F22" s="4">
        <f>+[1]cs!F22+'[1]13deenero'!F22+[1]esmeraldas!F22+[1]cerrojuli!F22+[1]cesma!F22</f>
        <v>725</v>
      </c>
      <c r="G22" s="4">
        <f>+[1]cs!G22+'[1]13deenero'!G22+[1]esmeraldas!G22+[1]cerrojuli!G22+[1]cesma!G22</f>
        <v>577</v>
      </c>
    </row>
    <row r="23" spans="1:9" ht="27" customHeight="1">
      <c r="A23" s="14"/>
      <c r="B23" s="14"/>
      <c r="C23" s="14"/>
      <c r="D23" s="14"/>
      <c r="E23" s="14"/>
      <c r="F23" s="14"/>
      <c r="G23" s="14"/>
      <c r="H23" s="14"/>
      <c r="I23" s="14"/>
    </row>
    <row r="25" spans="1:9" ht="27" customHeight="1">
      <c r="A25" s="15" t="s">
        <v>0</v>
      </c>
      <c r="B25" s="14"/>
      <c r="C25" s="14"/>
      <c r="D25" s="14"/>
      <c r="E25" s="14"/>
      <c r="F25" s="14"/>
      <c r="G25" s="14"/>
      <c r="H25" s="14"/>
      <c r="I25" s="14"/>
    </row>
    <row r="27" spans="1:9" ht="27" customHeight="1">
      <c r="A27" s="16" t="s">
        <v>1</v>
      </c>
      <c r="B27" s="14"/>
      <c r="C27" s="14"/>
      <c r="D27" s="14"/>
      <c r="E27" s="14"/>
      <c r="F27" s="14"/>
      <c r="G27" s="14"/>
      <c r="H27" s="14"/>
      <c r="I27" s="14"/>
    </row>
    <row r="28" spans="1:9" ht="27" customHeight="1">
      <c r="A28" s="16" t="s">
        <v>20</v>
      </c>
      <c r="B28" s="14"/>
      <c r="C28" s="14"/>
      <c r="D28" s="14"/>
      <c r="E28" s="14"/>
      <c r="F28" s="14"/>
      <c r="G28" s="14"/>
      <c r="H28" s="14"/>
      <c r="I28" s="14"/>
    </row>
    <row r="31" spans="1:9" ht="27" customHeight="1">
      <c r="A31" s="17" t="s">
        <v>3</v>
      </c>
      <c r="B31" s="14"/>
      <c r="C31" s="14"/>
      <c r="D31" s="14"/>
      <c r="E31" s="14"/>
      <c r="F31" s="14"/>
      <c r="G31" s="14"/>
      <c r="H31" s="14"/>
      <c r="I31" s="14"/>
    </row>
    <row r="33" spans="1:9" ht="27" customHeight="1">
      <c r="A33" s="9" t="s">
        <v>4</v>
      </c>
      <c r="B33" s="11" t="s">
        <v>5</v>
      </c>
      <c r="C33" s="12"/>
      <c r="D33" s="13"/>
      <c r="E33" s="11" t="s">
        <v>6</v>
      </c>
      <c r="F33" s="12"/>
      <c r="G33" s="13"/>
    </row>
    <row r="34" spans="1:9" ht="27" customHeight="1">
      <c r="A34" s="1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27" customHeight="1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27" customHeight="1">
      <c r="A36" s="4" t="s">
        <v>11</v>
      </c>
      <c r="B36" s="4">
        <v>838</v>
      </c>
      <c r="C36" s="4">
        <v>496</v>
      </c>
      <c r="D36" s="4">
        <v>342</v>
      </c>
      <c r="E36" s="4">
        <v>4253</v>
      </c>
      <c r="F36" s="4">
        <v>2560</v>
      </c>
      <c r="G36" s="4">
        <v>1693</v>
      </c>
    </row>
    <row r="37" spans="1:9" ht="27" customHeight="1">
      <c r="A37" s="5" t="s">
        <v>12</v>
      </c>
      <c r="B37" s="5">
        <v>5</v>
      </c>
      <c r="C37" s="5">
        <v>4</v>
      </c>
      <c r="D37" s="5">
        <v>1</v>
      </c>
      <c r="E37" s="5">
        <v>9</v>
      </c>
      <c r="F37" s="5">
        <v>5</v>
      </c>
      <c r="G37" s="5">
        <v>4</v>
      </c>
    </row>
    <row r="38" spans="1:9" ht="27" customHeight="1">
      <c r="A38" s="5" t="s">
        <v>13</v>
      </c>
      <c r="B38" s="5">
        <v>63</v>
      </c>
      <c r="C38" s="5">
        <v>31</v>
      </c>
      <c r="D38" s="5">
        <v>32</v>
      </c>
      <c r="E38" s="5">
        <v>375</v>
      </c>
      <c r="F38" s="5">
        <v>183</v>
      </c>
      <c r="G38" s="5">
        <v>192</v>
      </c>
    </row>
    <row r="39" spans="1:9" ht="27" customHeight="1">
      <c r="A39" s="5" t="s">
        <v>14</v>
      </c>
      <c r="B39" s="5">
        <v>64</v>
      </c>
      <c r="C39" s="5">
        <v>29</v>
      </c>
      <c r="D39" s="5">
        <v>35</v>
      </c>
      <c r="E39" s="5">
        <v>510</v>
      </c>
      <c r="F39" s="5">
        <v>263</v>
      </c>
      <c r="G39" s="5">
        <v>247</v>
      </c>
    </row>
    <row r="40" spans="1:9" ht="27" customHeight="1">
      <c r="A40" s="5" t="s">
        <v>15</v>
      </c>
      <c r="B40" s="5">
        <v>31</v>
      </c>
      <c r="C40" s="5">
        <v>9</v>
      </c>
      <c r="D40" s="5">
        <v>22</v>
      </c>
      <c r="E40" s="5">
        <v>159</v>
      </c>
      <c r="F40" s="5">
        <v>67</v>
      </c>
      <c r="G40" s="5">
        <v>92</v>
      </c>
    </row>
    <row r="41" spans="1:9" ht="27" customHeight="1">
      <c r="A41" s="5" t="s">
        <v>16</v>
      </c>
      <c r="B41" s="5">
        <v>39</v>
      </c>
      <c r="C41" s="5">
        <v>20</v>
      </c>
      <c r="D41" s="5">
        <v>19</v>
      </c>
      <c r="E41" s="5">
        <v>191</v>
      </c>
      <c r="F41" s="5">
        <v>110</v>
      </c>
      <c r="G41" s="5">
        <v>81</v>
      </c>
    </row>
    <row r="42" spans="1:9" ht="27" customHeight="1">
      <c r="A42" s="5" t="s">
        <v>17</v>
      </c>
      <c r="B42" s="5">
        <v>218</v>
      </c>
      <c r="C42" s="5">
        <v>152</v>
      </c>
      <c r="D42" s="5">
        <v>66</v>
      </c>
      <c r="E42" s="5">
        <v>896</v>
      </c>
      <c r="F42" s="5">
        <v>608</v>
      </c>
      <c r="G42" s="5">
        <v>288</v>
      </c>
    </row>
    <row r="43" spans="1:9" ht="27" customHeight="1">
      <c r="A43" s="5" t="s">
        <v>18</v>
      </c>
      <c r="B43" s="5">
        <v>342</v>
      </c>
      <c r="C43" s="5">
        <v>213</v>
      </c>
      <c r="D43" s="5">
        <v>129</v>
      </c>
      <c r="E43" s="5">
        <v>1610</v>
      </c>
      <c r="F43" s="5">
        <v>1049</v>
      </c>
      <c r="G43" s="5">
        <v>561</v>
      </c>
    </row>
    <row r="44" spans="1:9" ht="27" customHeight="1">
      <c r="A44" s="5" t="s">
        <v>19</v>
      </c>
      <c r="B44" s="5">
        <v>76</v>
      </c>
      <c r="C44" s="5">
        <v>38</v>
      </c>
      <c r="D44" s="5">
        <v>38</v>
      </c>
      <c r="E44" s="5">
        <v>503</v>
      </c>
      <c r="F44" s="5">
        <v>275</v>
      </c>
      <c r="G44" s="5">
        <v>228</v>
      </c>
    </row>
    <row r="46" spans="1:9" ht="27" customHeight="1">
      <c r="A46" s="14"/>
      <c r="B46" s="14"/>
      <c r="C46" s="14"/>
      <c r="D46" s="14"/>
      <c r="E46" s="14"/>
      <c r="F46" s="14"/>
      <c r="G46" s="14"/>
      <c r="H46" s="14"/>
      <c r="I46" s="14"/>
    </row>
    <row r="48" spans="1:9" ht="27" customHeight="1">
      <c r="A48" s="15" t="s">
        <v>0</v>
      </c>
      <c r="B48" s="14"/>
      <c r="C48" s="14"/>
      <c r="D48" s="14"/>
      <c r="E48" s="14"/>
      <c r="F48" s="14"/>
      <c r="G48" s="14"/>
      <c r="H48" s="14"/>
      <c r="I48" s="14"/>
    </row>
    <row r="50" spans="1:9" ht="27" customHeight="1">
      <c r="A50" s="16" t="s">
        <v>1</v>
      </c>
      <c r="B50" s="14"/>
      <c r="C50" s="14"/>
      <c r="D50" s="14"/>
      <c r="E50" s="14"/>
      <c r="F50" s="14"/>
      <c r="G50" s="14"/>
      <c r="H50" s="14"/>
      <c r="I50" s="14"/>
    </row>
    <row r="51" spans="1:9" ht="27" customHeight="1">
      <c r="A51" s="16" t="s">
        <v>21</v>
      </c>
      <c r="B51" s="14"/>
      <c r="C51" s="14"/>
      <c r="D51" s="14"/>
      <c r="E51" s="14"/>
      <c r="F51" s="14"/>
      <c r="G51" s="14"/>
      <c r="H51" s="14"/>
      <c r="I51" s="14"/>
    </row>
    <row r="54" spans="1:9" ht="27" customHeight="1">
      <c r="A54" s="17" t="s">
        <v>3</v>
      </c>
      <c r="B54" s="14"/>
      <c r="C54" s="14"/>
      <c r="D54" s="14"/>
      <c r="E54" s="14"/>
      <c r="F54" s="14"/>
      <c r="G54" s="14"/>
      <c r="H54" s="14"/>
      <c r="I54" s="14"/>
    </row>
    <row r="56" spans="1:9" ht="27" customHeight="1">
      <c r="A56" s="9" t="s">
        <v>4</v>
      </c>
      <c r="B56" s="11" t="s">
        <v>5</v>
      </c>
      <c r="C56" s="12"/>
      <c r="D56" s="13"/>
      <c r="E56" s="11" t="s">
        <v>6</v>
      </c>
      <c r="F56" s="12"/>
      <c r="G56" s="13"/>
    </row>
    <row r="57" spans="1:9" ht="27" customHeight="1">
      <c r="A57" s="10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</row>
    <row r="58" spans="1:9" ht="27" customHeight="1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</row>
    <row r="59" spans="1:9" ht="27" customHeight="1">
      <c r="A59" s="4" t="s">
        <v>11</v>
      </c>
      <c r="B59" s="4">
        <v>426</v>
      </c>
      <c r="C59" s="4">
        <v>277</v>
      </c>
      <c r="D59" s="4">
        <v>149</v>
      </c>
      <c r="E59" s="4">
        <v>1685</v>
      </c>
      <c r="F59" s="4">
        <v>1173</v>
      </c>
      <c r="G59" s="4">
        <v>512</v>
      </c>
    </row>
    <row r="60" spans="1:9" ht="27" customHeight="1">
      <c r="A60" s="5" t="s">
        <v>12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9" ht="27" customHeight="1">
      <c r="A61" s="5" t="s">
        <v>13</v>
      </c>
      <c r="B61" s="5">
        <v>19</v>
      </c>
      <c r="C61" s="5">
        <v>14</v>
      </c>
      <c r="D61" s="5">
        <v>5</v>
      </c>
      <c r="E61" s="5">
        <v>81</v>
      </c>
      <c r="F61" s="5">
        <v>50</v>
      </c>
      <c r="G61" s="5">
        <v>31</v>
      </c>
    </row>
    <row r="62" spans="1:9" ht="27" customHeight="1">
      <c r="A62" s="5" t="s">
        <v>14</v>
      </c>
      <c r="B62" s="5">
        <v>54</v>
      </c>
      <c r="C62" s="5">
        <v>23</v>
      </c>
      <c r="D62" s="5">
        <v>31</v>
      </c>
      <c r="E62" s="5">
        <v>163</v>
      </c>
      <c r="F62" s="5">
        <v>69</v>
      </c>
      <c r="G62" s="5">
        <v>94</v>
      </c>
    </row>
    <row r="63" spans="1:9" ht="27" customHeight="1">
      <c r="A63" s="5" t="s">
        <v>15</v>
      </c>
      <c r="B63" s="5">
        <v>11</v>
      </c>
      <c r="C63" s="5">
        <v>5</v>
      </c>
      <c r="D63" s="5">
        <v>6</v>
      </c>
      <c r="E63" s="5">
        <v>39</v>
      </c>
      <c r="F63" s="5">
        <v>22</v>
      </c>
      <c r="G63" s="5">
        <v>17</v>
      </c>
    </row>
    <row r="64" spans="1:9" ht="27" customHeight="1">
      <c r="A64" s="5" t="s">
        <v>16</v>
      </c>
      <c r="B64" s="5">
        <v>8</v>
      </c>
      <c r="C64" s="5">
        <v>6</v>
      </c>
      <c r="D64" s="5">
        <v>2</v>
      </c>
      <c r="E64" s="5">
        <v>54</v>
      </c>
      <c r="F64" s="5">
        <v>35</v>
      </c>
      <c r="G64" s="5">
        <v>19</v>
      </c>
    </row>
    <row r="65" spans="1:9" ht="27" customHeight="1">
      <c r="A65" s="5" t="s">
        <v>17</v>
      </c>
      <c r="B65" s="5">
        <v>94</v>
      </c>
      <c r="C65" s="5">
        <v>68</v>
      </c>
      <c r="D65" s="5">
        <v>26</v>
      </c>
      <c r="E65" s="5">
        <v>366</v>
      </c>
      <c r="F65" s="5">
        <v>301</v>
      </c>
      <c r="G65" s="5">
        <v>65</v>
      </c>
    </row>
    <row r="66" spans="1:9" ht="27" customHeight="1">
      <c r="A66" s="5" t="s">
        <v>18</v>
      </c>
      <c r="B66" s="5">
        <v>174</v>
      </c>
      <c r="C66" s="5">
        <v>127</v>
      </c>
      <c r="D66" s="5">
        <v>47</v>
      </c>
      <c r="E66" s="5">
        <v>725</v>
      </c>
      <c r="F66" s="5">
        <v>562</v>
      </c>
      <c r="G66" s="5">
        <v>163</v>
      </c>
    </row>
    <row r="67" spans="1:9" ht="27" customHeight="1">
      <c r="A67" s="5" t="s">
        <v>19</v>
      </c>
      <c r="B67" s="5">
        <v>66</v>
      </c>
      <c r="C67" s="5">
        <v>34</v>
      </c>
      <c r="D67" s="5">
        <v>32</v>
      </c>
      <c r="E67" s="5">
        <v>257</v>
      </c>
      <c r="F67" s="5">
        <v>134</v>
      </c>
      <c r="G67" s="5">
        <v>123</v>
      </c>
    </row>
    <row r="69" spans="1:9" ht="27" customHeight="1">
      <c r="A69" s="14"/>
      <c r="B69" s="14"/>
      <c r="C69" s="14"/>
      <c r="D69" s="14"/>
      <c r="E69" s="14"/>
      <c r="F69" s="14"/>
      <c r="G69" s="14"/>
      <c r="H69" s="14"/>
      <c r="I69" s="14"/>
    </row>
    <row r="71" spans="1:9" ht="27" customHeight="1">
      <c r="A71" s="15" t="s">
        <v>0</v>
      </c>
      <c r="B71" s="14"/>
      <c r="C71" s="14"/>
      <c r="D71" s="14"/>
      <c r="E71" s="14"/>
      <c r="F71" s="14"/>
      <c r="G71" s="14"/>
      <c r="H71" s="14"/>
      <c r="I71" s="14"/>
    </row>
    <row r="73" spans="1:9" ht="27" customHeight="1">
      <c r="A73" s="16" t="s">
        <v>1</v>
      </c>
      <c r="B73" s="14"/>
      <c r="C73" s="14"/>
      <c r="D73" s="14"/>
      <c r="E73" s="14"/>
      <c r="F73" s="14"/>
      <c r="G73" s="14"/>
      <c r="H73" s="14"/>
      <c r="I73" s="14"/>
    </row>
    <row r="74" spans="1:9" ht="27" customHeight="1">
      <c r="A74" s="16" t="s">
        <v>22</v>
      </c>
      <c r="B74" s="14"/>
      <c r="C74" s="14"/>
      <c r="D74" s="14"/>
      <c r="E74" s="14"/>
      <c r="F74" s="14"/>
      <c r="G74" s="14"/>
      <c r="H74" s="14"/>
      <c r="I74" s="14"/>
    </row>
    <row r="77" spans="1:9" ht="27" customHeight="1">
      <c r="A77" s="17" t="s">
        <v>3</v>
      </c>
      <c r="B77" s="14"/>
      <c r="C77" s="14"/>
      <c r="D77" s="14"/>
      <c r="E77" s="14"/>
      <c r="F77" s="14"/>
      <c r="G77" s="14"/>
      <c r="H77" s="14"/>
      <c r="I77" s="14"/>
    </row>
    <row r="79" spans="1:9" ht="27" customHeight="1">
      <c r="A79" s="9" t="s">
        <v>4</v>
      </c>
      <c r="B79" s="11" t="s">
        <v>5</v>
      </c>
      <c r="C79" s="12"/>
      <c r="D79" s="13"/>
      <c r="E79" s="11" t="s">
        <v>6</v>
      </c>
      <c r="F79" s="12"/>
      <c r="G79" s="13"/>
    </row>
    <row r="80" spans="1:9" ht="27" customHeight="1">
      <c r="A80" s="10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</row>
    <row r="81" spans="1:9" ht="27" customHeight="1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</row>
    <row r="82" spans="1:9" ht="27" customHeight="1">
      <c r="A82" s="4" t="s">
        <v>11</v>
      </c>
      <c r="B82" s="4">
        <v>1169</v>
      </c>
      <c r="C82" s="4">
        <v>741</v>
      </c>
      <c r="D82" s="4">
        <v>428</v>
      </c>
      <c r="E82" s="4">
        <v>3324</v>
      </c>
      <c r="F82" s="4">
        <v>2167</v>
      </c>
      <c r="G82" s="4">
        <v>1157</v>
      </c>
    </row>
    <row r="83" spans="1:9" ht="27" customHeight="1">
      <c r="A83" s="5" t="s">
        <v>12</v>
      </c>
      <c r="B83" s="5">
        <v>2</v>
      </c>
      <c r="C83" s="5">
        <v>2</v>
      </c>
      <c r="D83" s="5">
        <v>0</v>
      </c>
      <c r="E83" s="5">
        <v>3</v>
      </c>
      <c r="F83" s="5">
        <v>3</v>
      </c>
      <c r="G83" s="5">
        <v>0</v>
      </c>
    </row>
    <row r="84" spans="1:9" ht="27" customHeight="1">
      <c r="A84" s="5" t="s">
        <v>13</v>
      </c>
      <c r="B84" s="5">
        <v>46</v>
      </c>
      <c r="C84" s="5">
        <v>28</v>
      </c>
      <c r="D84" s="5">
        <v>18</v>
      </c>
      <c r="E84" s="5">
        <v>154</v>
      </c>
      <c r="F84" s="5">
        <v>91</v>
      </c>
      <c r="G84" s="5">
        <v>63</v>
      </c>
    </row>
    <row r="85" spans="1:9" ht="27" customHeight="1">
      <c r="A85" s="5" t="s">
        <v>14</v>
      </c>
      <c r="B85" s="5">
        <v>104</v>
      </c>
      <c r="C85" s="5">
        <v>50</v>
      </c>
      <c r="D85" s="5">
        <v>54</v>
      </c>
      <c r="E85" s="5">
        <v>307</v>
      </c>
      <c r="F85" s="5">
        <v>140</v>
      </c>
      <c r="G85" s="5">
        <v>167</v>
      </c>
    </row>
    <row r="86" spans="1:9" ht="27" customHeight="1">
      <c r="A86" s="5" t="s">
        <v>15</v>
      </c>
      <c r="B86" s="5">
        <v>74</v>
      </c>
      <c r="C86" s="5">
        <v>40</v>
      </c>
      <c r="D86" s="5">
        <v>34</v>
      </c>
      <c r="E86" s="5">
        <v>239</v>
      </c>
      <c r="F86" s="5">
        <v>119</v>
      </c>
      <c r="G86" s="5">
        <v>120</v>
      </c>
    </row>
    <row r="87" spans="1:9" ht="27" customHeight="1">
      <c r="A87" s="5" t="s">
        <v>16</v>
      </c>
      <c r="B87" s="5">
        <v>76</v>
      </c>
      <c r="C87" s="5">
        <v>54</v>
      </c>
      <c r="D87" s="5">
        <v>22</v>
      </c>
      <c r="E87" s="5">
        <v>217</v>
      </c>
      <c r="F87" s="5">
        <v>164</v>
      </c>
      <c r="G87" s="5">
        <v>53</v>
      </c>
    </row>
    <row r="88" spans="1:9" ht="27" customHeight="1">
      <c r="A88" s="5" t="s">
        <v>17</v>
      </c>
      <c r="B88" s="5">
        <v>269</v>
      </c>
      <c r="C88" s="5">
        <v>183</v>
      </c>
      <c r="D88" s="5">
        <v>86</v>
      </c>
      <c r="E88" s="5">
        <v>690</v>
      </c>
      <c r="F88" s="5">
        <v>495</v>
      </c>
      <c r="G88" s="5">
        <v>195</v>
      </c>
    </row>
    <row r="89" spans="1:9" ht="27" customHeight="1">
      <c r="A89" s="5" t="s">
        <v>18</v>
      </c>
      <c r="B89" s="5">
        <v>508</v>
      </c>
      <c r="C89" s="5">
        <v>334</v>
      </c>
      <c r="D89" s="5">
        <v>174</v>
      </c>
      <c r="E89" s="5">
        <v>1448</v>
      </c>
      <c r="F89" s="5">
        <v>1013</v>
      </c>
      <c r="G89" s="5">
        <v>435</v>
      </c>
    </row>
    <row r="90" spans="1:9" ht="27" customHeight="1">
      <c r="A90" s="5" t="s">
        <v>19</v>
      </c>
      <c r="B90" s="5">
        <v>90</v>
      </c>
      <c r="C90" s="5">
        <v>50</v>
      </c>
      <c r="D90" s="5">
        <v>40</v>
      </c>
      <c r="E90" s="5">
        <v>266</v>
      </c>
      <c r="F90" s="5">
        <v>142</v>
      </c>
      <c r="G90" s="5">
        <v>124</v>
      </c>
    </row>
    <row r="91" spans="1:9" ht="27" customHeight="1">
      <c r="A91" s="14"/>
      <c r="B91" s="14"/>
      <c r="C91" s="14"/>
      <c r="D91" s="14"/>
      <c r="E91" s="14"/>
      <c r="F91" s="14"/>
      <c r="G91" s="14"/>
      <c r="H91" s="14"/>
      <c r="I91" s="14"/>
    </row>
    <row r="93" spans="1:9" ht="27" customHeight="1">
      <c r="A93" s="15" t="s">
        <v>0</v>
      </c>
      <c r="B93" s="14"/>
      <c r="C93" s="14"/>
      <c r="D93" s="14"/>
      <c r="E93" s="14"/>
      <c r="F93" s="14"/>
      <c r="G93" s="14"/>
      <c r="H93" s="14"/>
      <c r="I93" s="14"/>
    </row>
    <row r="95" spans="1:9" ht="27" customHeight="1">
      <c r="A95" s="16" t="s">
        <v>1</v>
      </c>
      <c r="B95" s="14"/>
      <c r="C95" s="14"/>
      <c r="D95" s="14"/>
      <c r="E95" s="14"/>
      <c r="F95" s="14"/>
      <c r="G95" s="14"/>
      <c r="H95" s="14"/>
      <c r="I95" s="14"/>
    </row>
    <row r="96" spans="1:9" ht="27" customHeight="1">
      <c r="A96" s="16" t="s">
        <v>23</v>
      </c>
      <c r="B96" s="14"/>
      <c r="C96" s="14"/>
      <c r="D96" s="14"/>
      <c r="E96" s="14"/>
      <c r="F96" s="14"/>
      <c r="G96" s="14"/>
      <c r="H96" s="14"/>
      <c r="I96" s="14"/>
    </row>
    <row r="99" spans="1:9" ht="27" customHeight="1">
      <c r="A99" s="17" t="s">
        <v>3</v>
      </c>
      <c r="B99" s="14"/>
      <c r="C99" s="14"/>
      <c r="D99" s="14"/>
      <c r="E99" s="14"/>
      <c r="F99" s="14"/>
      <c r="G99" s="14"/>
      <c r="H99" s="14"/>
      <c r="I99" s="14"/>
    </row>
    <row r="101" spans="1:9" ht="27" customHeight="1">
      <c r="A101" s="9" t="s">
        <v>4</v>
      </c>
      <c r="B101" s="11" t="s">
        <v>5</v>
      </c>
      <c r="C101" s="12"/>
      <c r="D101" s="13"/>
      <c r="E101" s="11" t="s">
        <v>6</v>
      </c>
      <c r="F101" s="12"/>
      <c r="G101" s="13"/>
    </row>
    <row r="102" spans="1:9" ht="27" customHeight="1">
      <c r="A102" s="10"/>
      <c r="B102" s="2" t="s">
        <v>7</v>
      </c>
      <c r="C102" s="2" t="s">
        <v>8</v>
      </c>
      <c r="D102" s="2" t="s">
        <v>9</v>
      </c>
      <c r="E102" s="2" t="s">
        <v>7</v>
      </c>
      <c r="F102" s="2" t="s">
        <v>8</v>
      </c>
      <c r="G102" s="2" t="s">
        <v>9</v>
      </c>
    </row>
    <row r="103" spans="1:9" ht="27" customHeight="1">
      <c r="A103" s="3" t="s">
        <v>10</v>
      </c>
      <c r="B103" s="3" t="s">
        <v>10</v>
      </c>
      <c r="C103" s="3" t="s">
        <v>10</v>
      </c>
      <c r="D103" s="3" t="s">
        <v>10</v>
      </c>
      <c r="E103" s="3" t="s">
        <v>10</v>
      </c>
      <c r="F103" s="3" t="s">
        <v>10</v>
      </c>
      <c r="G103" s="3" t="s">
        <v>10</v>
      </c>
    </row>
    <row r="104" spans="1:9" ht="27" customHeight="1">
      <c r="A104" s="4" t="s">
        <v>11</v>
      </c>
      <c r="B104" s="4">
        <v>269</v>
      </c>
      <c r="C104" s="4">
        <v>198</v>
      </c>
      <c r="D104" s="4">
        <v>71</v>
      </c>
      <c r="E104" s="4">
        <v>1352</v>
      </c>
      <c r="F104" s="4">
        <v>875</v>
      </c>
      <c r="G104" s="4">
        <v>477</v>
      </c>
    </row>
    <row r="105" spans="1:9" ht="27" customHeight="1">
      <c r="A105" s="5" t="s">
        <v>12</v>
      </c>
      <c r="B105" s="5">
        <v>2</v>
      </c>
      <c r="C105" s="5">
        <v>1</v>
      </c>
      <c r="D105" s="5">
        <v>1</v>
      </c>
      <c r="E105" s="5">
        <v>3</v>
      </c>
      <c r="F105" s="5">
        <v>1</v>
      </c>
      <c r="G105" s="5">
        <v>2</v>
      </c>
    </row>
    <row r="106" spans="1:9" ht="27" customHeight="1">
      <c r="A106" s="5" t="s">
        <v>13</v>
      </c>
      <c r="B106" s="5">
        <v>38</v>
      </c>
      <c r="C106" s="5">
        <v>16</v>
      </c>
      <c r="D106" s="5">
        <v>22</v>
      </c>
      <c r="E106" s="5">
        <v>325</v>
      </c>
      <c r="F106" s="5">
        <v>135</v>
      </c>
      <c r="G106" s="5">
        <v>190</v>
      </c>
    </row>
    <row r="107" spans="1:9" ht="27" customHeight="1">
      <c r="A107" s="5" t="s">
        <v>14</v>
      </c>
      <c r="B107" s="5">
        <v>13</v>
      </c>
      <c r="C107" s="5">
        <v>6</v>
      </c>
      <c r="D107" s="5">
        <v>7</v>
      </c>
      <c r="E107" s="5">
        <v>252</v>
      </c>
      <c r="F107" s="5">
        <v>114</v>
      </c>
      <c r="G107" s="5">
        <v>138</v>
      </c>
    </row>
    <row r="108" spans="1:9" ht="27" customHeight="1">
      <c r="A108" s="5" t="s">
        <v>15</v>
      </c>
      <c r="B108" s="5">
        <v>11</v>
      </c>
      <c r="C108" s="5">
        <v>7</v>
      </c>
      <c r="D108" s="5">
        <v>4</v>
      </c>
      <c r="E108" s="5">
        <v>42</v>
      </c>
      <c r="F108" s="5">
        <v>26</v>
      </c>
      <c r="G108" s="5">
        <v>16</v>
      </c>
    </row>
    <row r="109" spans="1:9" ht="27" customHeight="1">
      <c r="A109" s="5" t="s">
        <v>16</v>
      </c>
      <c r="B109" s="5">
        <v>10</v>
      </c>
      <c r="C109" s="5">
        <v>8</v>
      </c>
      <c r="D109" s="5">
        <v>2</v>
      </c>
      <c r="E109" s="5">
        <v>62</v>
      </c>
      <c r="F109" s="5">
        <v>52</v>
      </c>
      <c r="G109" s="5">
        <v>10</v>
      </c>
    </row>
    <row r="110" spans="1:9" ht="27" customHeight="1">
      <c r="A110" s="5" t="s">
        <v>17</v>
      </c>
      <c r="B110" s="5">
        <v>103</v>
      </c>
      <c r="C110" s="5">
        <v>91</v>
      </c>
      <c r="D110" s="5">
        <v>12</v>
      </c>
      <c r="E110" s="5">
        <v>310</v>
      </c>
      <c r="F110" s="5">
        <v>287</v>
      </c>
      <c r="G110" s="5">
        <v>23</v>
      </c>
    </row>
    <row r="111" spans="1:9" ht="27" customHeight="1">
      <c r="A111" s="5" t="s">
        <v>18</v>
      </c>
      <c r="B111" s="5">
        <v>73</v>
      </c>
      <c r="C111" s="5">
        <v>58</v>
      </c>
      <c r="D111" s="5">
        <v>15</v>
      </c>
      <c r="E111" s="5">
        <v>285</v>
      </c>
      <c r="F111" s="5">
        <v>220</v>
      </c>
      <c r="G111" s="5">
        <v>65</v>
      </c>
    </row>
    <row r="112" spans="1:9" ht="27" customHeight="1">
      <c r="A112" s="5" t="s">
        <v>19</v>
      </c>
      <c r="B112" s="5">
        <v>19</v>
      </c>
      <c r="C112" s="5">
        <v>11</v>
      </c>
      <c r="D112" s="5">
        <v>8</v>
      </c>
      <c r="E112" s="5">
        <v>73</v>
      </c>
      <c r="F112" s="5">
        <v>40</v>
      </c>
      <c r="G112" s="5">
        <v>33</v>
      </c>
    </row>
    <row r="113" spans="1:9" ht="27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5" spans="1:9" ht="27" customHeight="1">
      <c r="A115" s="15" t="s">
        <v>0</v>
      </c>
      <c r="B115" s="14"/>
      <c r="C115" s="14"/>
      <c r="D115" s="14"/>
      <c r="E115" s="14"/>
      <c r="F115" s="14"/>
      <c r="G115" s="14"/>
      <c r="H115" s="14"/>
      <c r="I115" s="14"/>
    </row>
    <row r="117" spans="1:9" ht="27" customHeight="1">
      <c r="A117" s="16" t="s">
        <v>1</v>
      </c>
      <c r="B117" s="14"/>
      <c r="C117" s="14"/>
      <c r="D117" s="14"/>
      <c r="E117" s="14"/>
      <c r="F117" s="14"/>
      <c r="G117" s="14"/>
      <c r="H117" s="14"/>
      <c r="I117" s="14"/>
    </row>
    <row r="118" spans="1:9" ht="27" customHeight="1">
      <c r="A118" s="16" t="s">
        <v>24</v>
      </c>
      <c r="B118" s="14"/>
      <c r="C118" s="14"/>
      <c r="D118" s="14"/>
      <c r="E118" s="14"/>
      <c r="F118" s="14"/>
      <c r="G118" s="14"/>
      <c r="H118" s="14"/>
      <c r="I118" s="14"/>
    </row>
    <row r="121" spans="1:9" ht="27" customHeight="1">
      <c r="A121" s="17" t="s">
        <v>3</v>
      </c>
      <c r="B121" s="14"/>
      <c r="C121" s="14"/>
      <c r="D121" s="14"/>
      <c r="E121" s="14"/>
      <c r="F121" s="14"/>
      <c r="G121" s="14"/>
      <c r="H121" s="14"/>
      <c r="I121" s="14"/>
    </row>
    <row r="123" spans="1:9" ht="27" customHeight="1">
      <c r="A123" s="9" t="s">
        <v>4</v>
      </c>
      <c r="B123" s="11" t="s">
        <v>5</v>
      </c>
      <c r="C123" s="12"/>
      <c r="D123" s="13"/>
      <c r="E123" s="11" t="s">
        <v>6</v>
      </c>
      <c r="F123" s="12"/>
      <c r="G123" s="13"/>
    </row>
    <row r="124" spans="1:9" ht="27" customHeight="1">
      <c r="A124" s="10"/>
      <c r="B124" s="2" t="s">
        <v>7</v>
      </c>
      <c r="C124" s="2" t="s">
        <v>8</v>
      </c>
      <c r="D124" s="2" t="s">
        <v>9</v>
      </c>
      <c r="E124" s="2" t="s">
        <v>7</v>
      </c>
      <c r="F124" s="2" t="s">
        <v>8</v>
      </c>
      <c r="G124" s="2" t="s">
        <v>9</v>
      </c>
    </row>
    <row r="125" spans="1:9" ht="27" customHeight="1">
      <c r="A125" s="3" t="s">
        <v>10</v>
      </c>
      <c r="B125" s="3" t="s">
        <v>10</v>
      </c>
      <c r="C125" s="3" t="s">
        <v>10</v>
      </c>
      <c r="D125" s="3" t="s">
        <v>10</v>
      </c>
      <c r="E125" s="3" t="s">
        <v>10</v>
      </c>
      <c r="F125" s="3" t="s">
        <v>10</v>
      </c>
      <c r="G125" s="3" t="s">
        <v>10</v>
      </c>
    </row>
    <row r="126" spans="1:9" ht="27" customHeight="1">
      <c r="A126" s="4" t="s">
        <v>11</v>
      </c>
      <c r="B126" s="4">
        <v>115</v>
      </c>
      <c r="C126" s="4">
        <v>65</v>
      </c>
      <c r="D126" s="4">
        <v>50</v>
      </c>
      <c r="E126" s="4">
        <v>1410</v>
      </c>
      <c r="F126" s="4">
        <v>807</v>
      </c>
      <c r="G126" s="4">
        <v>603</v>
      </c>
    </row>
    <row r="127" spans="1:9" ht="27" customHeight="1">
      <c r="A127" s="5" t="s">
        <v>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9" ht="27" customHeight="1">
      <c r="A128" s="5" t="s">
        <v>13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27" customHeight="1">
      <c r="A129" s="5" t="s">
        <v>14</v>
      </c>
      <c r="B129" s="5">
        <v>2</v>
      </c>
      <c r="C129" s="5">
        <v>0</v>
      </c>
      <c r="D129" s="5">
        <v>2</v>
      </c>
      <c r="E129" s="5">
        <v>12</v>
      </c>
      <c r="F129" s="5">
        <v>0</v>
      </c>
      <c r="G129" s="5">
        <v>12</v>
      </c>
    </row>
    <row r="130" spans="1:7" ht="27" customHeight="1">
      <c r="A130" s="5" t="s">
        <v>15</v>
      </c>
      <c r="B130" s="5">
        <v>5</v>
      </c>
      <c r="C130" s="5">
        <v>2</v>
      </c>
      <c r="D130" s="5">
        <v>3</v>
      </c>
      <c r="E130" s="5">
        <v>79</v>
      </c>
      <c r="F130" s="5">
        <v>29</v>
      </c>
      <c r="G130" s="5">
        <v>50</v>
      </c>
    </row>
    <row r="131" spans="1:7" ht="27" customHeight="1">
      <c r="A131" s="5" t="s">
        <v>16</v>
      </c>
      <c r="B131" s="5">
        <v>12</v>
      </c>
      <c r="C131" s="5">
        <v>7</v>
      </c>
      <c r="D131" s="5">
        <v>5</v>
      </c>
      <c r="E131" s="5">
        <v>142</v>
      </c>
      <c r="F131" s="5">
        <v>68</v>
      </c>
      <c r="G131" s="5">
        <v>74</v>
      </c>
    </row>
    <row r="132" spans="1:7" ht="27" customHeight="1">
      <c r="A132" s="5" t="s">
        <v>17</v>
      </c>
      <c r="B132" s="5">
        <v>22</v>
      </c>
      <c r="C132" s="5">
        <v>11</v>
      </c>
      <c r="D132" s="5">
        <v>11</v>
      </c>
      <c r="E132" s="5">
        <v>258</v>
      </c>
      <c r="F132" s="5">
        <v>133</v>
      </c>
      <c r="G132" s="5">
        <v>125</v>
      </c>
    </row>
    <row r="133" spans="1:7" ht="27" customHeight="1">
      <c r="A133" s="5" t="s">
        <v>18</v>
      </c>
      <c r="B133" s="5">
        <v>60</v>
      </c>
      <c r="C133" s="5">
        <v>33</v>
      </c>
      <c r="D133" s="5">
        <v>27</v>
      </c>
      <c r="E133" s="5">
        <v>716</v>
      </c>
      <c r="F133" s="5">
        <v>443</v>
      </c>
      <c r="G133" s="5">
        <v>273</v>
      </c>
    </row>
    <row r="134" spans="1:7" ht="27" customHeight="1">
      <c r="A134" s="5" t="s">
        <v>19</v>
      </c>
      <c r="B134" s="5">
        <v>14</v>
      </c>
      <c r="C134" s="5">
        <v>12</v>
      </c>
      <c r="D134" s="5">
        <v>2</v>
      </c>
      <c r="E134" s="5">
        <v>203</v>
      </c>
      <c r="F134" s="5">
        <v>134</v>
      </c>
      <c r="G134" s="5">
        <v>69</v>
      </c>
    </row>
  </sheetData>
  <mergeCells count="48">
    <mergeCell ref="A33:A34"/>
    <mergeCell ref="B33:D33"/>
    <mergeCell ref="E33:G33"/>
    <mergeCell ref="A1:I1"/>
    <mergeCell ref="A3:I3"/>
    <mergeCell ref="A5:I5"/>
    <mergeCell ref="A6:I6"/>
    <mergeCell ref="A9:I9"/>
    <mergeCell ref="A11:A12"/>
    <mergeCell ref="B11:D11"/>
    <mergeCell ref="E11:G11"/>
    <mergeCell ref="A23:I23"/>
    <mergeCell ref="A25:I25"/>
    <mergeCell ref="A27:I27"/>
    <mergeCell ref="A28:I28"/>
    <mergeCell ref="A31:I31"/>
    <mergeCell ref="A79:A80"/>
    <mergeCell ref="B79:D79"/>
    <mergeCell ref="E79:G79"/>
    <mergeCell ref="A46:I46"/>
    <mergeCell ref="A48:I48"/>
    <mergeCell ref="A50:I50"/>
    <mergeCell ref="A51:I51"/>
    <mergeCell ref="A54:I54"/>
    <mergeCell ref="A56:A57"/>
    <mergeCell ref="B56:D56"/>
    <mergeCell ref="E56:G56"/>
    <mergeCell ref="A69:I69"/>
    <mergeCell ref="A71:I71"/>
    <mergeCell ref="A73:I73"/>
    <mergeCell ref="A74:I74"/>
    <mergeCell ref="A77:I77"/>
    <mergeCell ref="A123:A124"/>
    <mergeCell ref="B123:D123"/>
    <mergeCell ref="E123:G123"/>
    <mergeCell ref="A91:I91"/>
    <mergeCell ref="A93:I93"/>
    <mergeCell ref="A95:I95"/>
    <mergeCell ref="A96:I96"/>
    <mergeCell ref="A99:I99"/>
    <mergeCell ref="A101:A102"/>
    <mergeCell ref="B101:D101"/>
    <mergeCell ref="E101:G101"/>
    <mergeCell ref="A113:I113"/>
    <mergeCell ref="A115:I115"/>
    <mergeCell ref="A117:I117"/>
    <mergeCell ref="A118:I118"/>
    <mergeCell ref="A121:I1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0" sqref="F10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sqref="A1:XFD1048576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25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20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[2]cs!B14+'[2]13deenero'!B14+[2]esmeraldas!B14+'[2]cerro julio'!B14+[2]cesma!B14</f>
        <v>1292</v>
      </c>
      <c r="C14" s="4">
        <f>[2]cs!C14+'[2]13deenero'!C14+[2]esmeraldas!C14+'[2]cerro julio'!C14+[2]cesma!C14</f>
        <v>734</v>
      </c>
      <c r="D14" s="4">
        <f>[2]cs!D14+'[2]13deenero'!D14+[2]esmeraldas!D14+'[2]cerro julio'!D14+[2]cesma!D14</f>
        <v>558</v>
      </c>
      <c r="E14" s="4">
        <f>[2]cs!E14+'[2]13deenero'!E14+[2]esmeraldas!E14+'[2]cerro julio'!E14+[2]cesma!E14</f>
        <v>9772</v>
      </c>
      <c r="F14" s="4">
        <f>[2]cs!F14+'[2]13deenero'!F14+[2]esmeraldas!F14+'[2]cerro julio'!F14+[2]cesma!F14</f>
        <v>6161</v>
      </c>
      <c r="G14" s="4">
        <f>[2]cs!G14+'[2]13deenero'!G14+[2]esmeraldas!G14+'[2]cerro julio'!G14+[2]cesma!G14</f>
        <v>3611</v>
      </c>
    </row>
    <row r="15" spans="1:9" ht="16.5">
      <c r="A15" s="5" t="s">
        <v>12</v>
      </c>
      <c r="B15" s="4">
        <f>[2]cs!B15+'[2]13deenero'!B15+[2]esmeraldas!B15+'[2]cerro julio'!B15+[2]cesma!B15</f>
        <v>5</v>
      </c>
      <c r="C15" s="4">
        <f>[2]cs!C15+'[2]13deenero'!C15+[2]esmeraldas!C15+'[2]cerro julio'!C15+[2]cesma!C15</f>
        <v>2</v>
      </c>
      <c r="D15" s="4">
        <f>[2]cs!D15+'[2]13deenero'!D15+[2]esmeraldas!D15+'[2]cerro julio'!D15+[2]cesma!D15</f>
        <v>3</v>
      </c>
      <c r="E15" s="4">
        <f>[2]cs!E15+'[2]13deenero'!E15+[2]esmeraldas!E15+'[2]cerro julio'!E15+[2]cesma!E15</f>
        <v>10</v>
      </c>
      <c r="F15" s="4">
        <f>[2]cs!F15+'[2]13deenero'!F15+[2]esmeraldas!F15+'[2]cerro julio'!F15+[2]cesma!F15</f>
        <v>7</v>
      </c>
      <c r="G15" s="4">
        <f>[2]cs!G15+'[2]13deenero'!G15+[2]esmeraldas!G15+'[2]cerro julio'!G15+[2]cesma!G15</f>
        <v>3</v>
      </c>
    </row>
    <row r="16" spans="1:9" ht="16.5">
      <c r="A16" s="5" t="s">
        <v>13</v>
      </c>
      <c r="B16" s="4">
        <f>[2]cs!B16+'[2]13deenero'!B16+[2]esmeraldas!B16+'[2]cerro julio'!B16+[2]cesma!B16</f>
        <v>55</v>
      </c>
      <c r="C16" s="4">
        <f>[2]cs!C16+'[2]13deenero'!C16+[2]esmeraldas!C16+'[2]cerro julio'!C16+[2]cesma!C16</f>
        <v>31</v>
      </c>
      <c r="D16" s="4">
        <f>[2]cs!D16+'[2]13deenero'!D16+[2]esmeraldas!D16+'[2]cerro julio'!D16+[2]cesma!D16</f>
        <v>24</v>
      </c>
      <c r="E16" s="4">
        <f>[2]cs!E16+'[2]13deenero'!E16+[2]esmeraldas!E16+'[2]cerro julio'!E16+[2]cesma!E16</f>
        <v>480</v>
      </c>
      <c r="F16" s="4">
        <f>[2]cs!F16+'[2]13deenero'!F16+[2]esmeraldas!F16+'[2]cerro julio'!F16+[2]cesma!F16</f>
        <v>277</v>
      </c>
      <c r="G16" s="4">
        <f>[2]cs!G16+'[2]13deenero'!G16+[2]esmeraldas!G16+'[2]cerro julio'!G16+[2]cesma!G16</f>
        <v>203</v>
      </c>
    </row>
    <row r="17" spans="1:7" ht="16.5">
      <c r="A17" s="5" t="s">
        <v>14</v>
      </c>
      <c r="B17" s="4">
        <f>[2]cs!B17+'[2]13deenero'!B17+[2]esmeraldas!B17+'[2]cerro julio'!B17+[2]cesma!B17</f>
        <v>84</v>
      </c>
      <c r="C17" s="4">
        <f>[2]cs!C17+'[2]13deenero'!C17+[2]esmeraldas!C17+'[2]cerro julio'!C17+[2]cesma!C17</f>
        <v>32</v>
      </c>
      <c r="D17" s="4">
        <f>[2]cs!D17+'[2]13deenero'!D17+[2]esmeraldas!D17+'[2]cerro julio'!D17+[2]cesma!D17</f>
        <v>52</v>
      </c>
      <c r="E17" s="4">
        <f>[2]cs!E17+'[2]13deenero'!E17+[2]esmeraldas!E17+'[2]cerro julio'!E17+[2]cesma!E17</f>
        <v>826</v>
      </c>
      <c r="F17" s="4">
        <f>[2]cs!F17+'[2]13deenero'!F17+[2]esmeraldas!F17+'[2]cerro julio'!F17+[2]cesma!F17</f>
        <v>397</v>
      </c>
      <c r="G17" s="4">
        <f>[2]cs!G17+'[2]13deenero'!G17+[2]esmeraldas!G17+'[2]cerro julio'!G17+[2]cesma!G17</f>
        <v>429</v>
      </c>
    </row>
    <row r="18" spans="1:7" ht="16.5">
      <c r="A18" s="5" t="s">
        <v>15</v>
      </c>
      <c r="B18" s="4">
        <f>[2]cs!B18+'[2]13deenero'!B18+[2]esmeraldas!B18+'[2]cerro julio'!B18+[2]cesma!B18</f>
        <v>57</v>
      </c>
      <c r="C18" s="4">
        <f>[2]cs!C18+'[2]13deenero'!C18+[2]esmeraldas!C18+'[2]cerro julio'!C18+[2]cesma!C18</f>
        <v>30</v>
      </c>
      <c r="D18" s="4">
        <f>[2]cs!D18+'[2]13deenero'!D18+[2]esmeraldas!D18+'[2]cerro julio'!D18+[2]cesma!D18</f>
        <v>27</v>
      </c>
      <c r="E18" s="4">
        <f>[2]cs!E18+'[2]13deenero'!E18+[2]esmeraldas!E18+'[2]cerro julio'!E18+[2]cesma!E18</f>
        <v>510</v>
      </c>
      <c r="F18" s="4">
        <f>[2]cs!F18+'[2]13deenero'!F18+[2]esmeraldas!F18+'[2]cerro julio'!F18+[2]cesma!F18</f>
        <v>242</v>
      </c>
      <c r="G18" s="4">
        <f>[2]cs!G18+'[2]13deenero'!G18+[2]esmeraldas!G18+'[2]cerro julio'!G18+[2]cesma!G18</f>
        <v>268</v>
      </c>
    </row>
    <row r="19" spans="1:7" ht="16.5">
      <c r="A19" s="5" t="s">
        <v>16</v>
      </c>
      <c r="B19" s="4">
        <f>[2]cs!B19+'[2]13deenero'!B19+[2]esmeraldas!B19+'[2]cerro julio'!B19+[2]cesma!B19</f>
        <v>61</v>
      </c>
      <c r="C19" s="4">
        <f>[2]cs!C19+'[2]13deenero'!C19+[2]esmeraldas!C19+'[2]cerro julio'!C19+[2]cesma!C19</f>
        <v>35</v>
      </c>
      <c r="D19" s="4">
        <f>[2]cs!D19+'[2]13deenero'!D19+[2]esmeraldas!D19+'[2]cerro julio'!D19+[2]cesma!D19</f>
        <v>26</v>
      </c>
      <c r="E19" s="4">
        <f>[2]cs!E19+'[2]13deenero'!E19+[2]esmeraldas!E19+'[2]cerro julio'!E19+[2]cesma!E19</f>
        <v>471</v>
      </c>
      <c r="F19" s="4">
        <f>[2]cs!F19+'[2]13deenero'!F19+[2]esmeraldas!F19+'[2]cerro julio'!F19+[2]cesma!F19</f>
        <v>257</v>
      </c>
      <c r="G19" s="4">
        <f>[2]cs!G19+'[2]13deenero'!G19+[2]esmeraldas!G19+'[2]cerro julio'!G19+[2]cesma!G19</f>
        <v>214</v>
      </c>
    </row>
    <row r="20" spans="1:7" ht="16.5">
      <c r="A20" s="5" t="s">
        <v>17</v>
      </c>
      <c r="B20" s="4">
        <f>[2]cs!B20+'[2]13deenero'!B20+[2]esmeraldas!B20+'[2]cerro julio'!B20+[2]cesma!B20</f>
        <v>279</v>
      </c>
      <c r="C20" s="4">
        <f>[2]cs!C20+'[2]13deenero'!C20+[2]esmeraldas!C20+'[2]cerro julio'!C20+[2]cesma!C20</f>
        <v>170</v>
      </c>
      <c r="D20" s="4">
        <f>[2]cs!D20+'[2]13deenero'!D20+[2]esmeraldas!D20+'[2]cerro julio'!D20+[2]cesma!D20</f>
        <v>109</v>
      </c>
      <c r="E20" s="4">
        <f>[2]cs!E20+'[2]13deenero'!E20+[2]esmeraldas!E20+'[2]cerro julio'!E20+[2]cesma!E20</f>
        <v>2208</v>
      </c>
      <c r="F20" s="4">
        <f>[2]cs!F20+'[2]13deenero'!F20+[2]esmeraldas!F20+'[2]cerro julio'!F20+[2]cesma!F20</f>
        <v>1632</v>
      </c>
      <c r="G20" s="4">
        <f>[2]cs!G20+'[2]13deenero'!G20+[2]esmeraldas!G20+'[2]cerro julio'!G20+[2]cesma!G20</f>
        <v>576</v>
      </c>
    </row>
    <row r="21" spans="1:7" ht="16.5">
      <c r="A21" s="5" t="s">
        <v>18</v>
      </c>
      <c r="B21" s="4">
        <f>[2]cs!B21+'[2]13deenero'!B21+[2]esmeraldas!B21+'[2]cerro julio'!B21+[2]cesma!B21</f>
        <v>594</v>
      </c>
      <c r="C21" s="4">
        <f>[2]cs!C21+'[2]13deenero'!C21+[2]esmeraldas!C21+'[2]cerro julio'!C21+[2]cesma!C21</f>
        <v>348</v>
      </c>
      <c r="D21" s="4">
        <f>[2]cs!D21+'[2]13deenero'!D21+[2]esmeraldas!D21+'[2]cerro julio'!D21+[2]cesma!D21</f>
        <v>246</v>
      </c>
      <c r="E21" s="4">
        <f>[2]cs!E21+'[2]13deenero'!E21+[2]esmeraldas!E21+'[2]cerro julio'!E21+[2]cesma!E21</f>
        <v>4005</v>
      </c>
      <c r="F21" s="4">
        <f>[2]cs!F21+'[2]13deenero'!F21+[2]esmeraldas!F21+'[2]cerro julio'!F21+[2]cesma!F21</f>
        <v>2680</v>
      </c>
      <c r="G21" s="4">
        <f>[2]cs!G21+'[2]13deenero'!G21+[2]esmeraldas!G21+'[2]cerro julio'!G21+[2]cesma!G21</f>
        <v>1325</v>
      </c>
    </row>
    <row r="22" spans="1:7" ht="16.5">
      <c r="A22" s="5" t="s">
        <v>19</v>
      </c>
      <c r="B22" s="4">
        <f>[2]cs!B22+'[2]13deenero'!B22+[2]esmeraldas!B22+'[2]cerro julio'!B22+[2]cesma!B22</f>
        <v>157</v>
      </c>
      <c r="C22" s="4">
        <f>[2]cs!C22+'[2]13deenero'!C22+[2]esmeraldas!C22+'[2]cerro julio'!C22+[2]cesma!C22</f>
        <v>86</v>
      </c>
      <c r="D22" s="4">
        <f>[2]cs!D22+'[2]13deenero'!D22+[2]esmeraldas!D22+'[2]cerro julio'!D22+[2]cesma!D22</f>
        <v>71</v>
      </c>
      <c r="E22" s="4">
        <f>[2]cs!E22+'[2]13deenero'!E22+[2]esmeraldas!E22+'[2]cerro julio'!E22+[2]cesma!E22</f>
        <v>1262</v>
      </c>
      <c r="F22" s="4">
        <f>[2]cs!F22+'[2]13deenero'!F22+[2]esmeraldas!F22+'[2]cerro julio'!F22+[2]cesma!F22</f>
        <v>669</v>
      </c>
      <c r="G22" s="4">
        <f>[2]cs!G22+'[2]13deenero'!G22+[2]esmeraldas!G22+'[2]cerro julio'!G22+[2]cesma!G22</f>
        <v>593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opLeftCell="A7" workbookViewId="0">
      <selection activeCell="A3" sqref="A3:I22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26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20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+'[3]centro salud'!B14+'[3]13 de enero'!B14+[3]esmeraldas!B14+[3]cerrojuli!B14+[3]cesma!B14</f>
        <v>1337</v>
      </c>
      <c r="C14" s="4">
        <f>+'[3]centro salud'!C14+'[3]13 de enero'!C14+[3]esmeraldas!C14+[3]cerrojuli!C14+[3]cesma!C14</f>
        <v>794</v>
      </c>
      <c r="D14" s="4">
        <f>+'[3]centro salud'!D14+'[3]13 de enero'!D14+[3]esmeraldas!D14+[3]cerrojuli!D14+[3]cesma!D14</f>
        <v>543</v>
      </c>
      <c r="E14" s="4">
        <f>+'[3]centro salud'!E14+'[3]13 de enero'!E14+[3]esmeraldas!E14+[3]cerrojuli!E14+[3]cesma!E14</f>
        <v>9726</v>
      </c>
      <c r="F14" s="4">
        <f>+'[3]centro salud'!F14+'[3]13 de enero'!F14+[3]esmeraldas!F14+[3]cerrojuli!F14+[3]cesma!F14</f>
        <v>6449</v>
      </c>
      <c r="G14" s="4">
        <f>+'[3]centro salud'!G14+'[3]13 de enero'!G14+[3]esmeraldas!G14+[3]cerrojuli!G14+[3]cesma!G14</f>
        <v>3277</v>
      </c>
    </row>
    <row r="15" spans="1:9" ht="16.5">
      <c r="A15" s="5" t="s">
        <v>12</v>
      </c>
      <c r="B15" s="4">
        <f>+'[3]centro salud'!B15+'[3]13 de enero'!B15+[3]esmeraldas!B15+[3]cerrojuli!B15+[3]cesma!B15</f>
        <v>11</v>
      </c>
      <c r="C15" s="4">
        <f>+'[3]centro salud'!C15+'[3]13 de enero'!C15+[3]esmeraldas!C15+[3]cerrojuli!C15+[3]cesma!C15</f>
        <v>4</v>
      </c>
      <c r="D15" s="4">
        <f>+'[3]centro salud'!D15+'[3]13 de enero'!D15+[3]esmeraldas!D15+[3]cerrojuli!D15+[3]cesma!D15</f>
        <v>7</v>
      </c>
      <c r="E15" s="4">
        <f>+'[3]centro salud'!E15+'[3]13 de enero'!E15+[3]esmeraldas!E15+[3]cerrojuli!E15+[3]cesma!E15</f>
        <v>24</v>
      </c>
      <c r="F15" s="4">
        <f>+'[3]centro salud'!F15+'[3]13 de enero'!F15+[3]esmeraldas!F15+[3]cerrojuli!F15+[3]cesma!F15</f>
        <v>13</v>
      </c>
      <c r="G15" s="4">
        <f>+'[3]centro salud'!G15+'[3]13 de enero'!G15+[3]esmeraldas!G15+[3]cerrojuli!G15+[3]cesma!G15</f>
        <v>11</v>
      </c>
    </row>
    <row r="16" spans="1:9" ht="16.5">
      <c r="A16" s="5" t="s">
        <v>13</v>
      </c>
      <c r="B16" s="4">
        <f>+'[3]centro salud'!B16+'[3]13 de enero'!B16+[3]esmeraldas!B16+[3]cerrojuli!B16+[3]cesma!B16</f>
        <v>87</v>
      </c>
      <c r="C16" s="4">
        <f>+'[3]centro salud'!C16+'[3]13 de enero'!C16+[3]esmeraldas!C16+[3]cerrojuli!C16+[3]cesma!C16</f>
        <v>47</v>
      </c>
      <c r="D16" s="4">
        <f>+'[3]centro salud'!D16+'[3]13 de enero'!D16+[3]esmeraldas!D16+[3]cerrojuli!D16+[3]cesma!D16</f>
        <v>40</v>
      </c>
      <c r="E16" s="4">
        <f>+'[3]centro salud'!E16+'[3]13 de enero'!E16+[3]esmeraldas!E16+[3]cerrojuli!E16+[3]cesma!E16</f>
        <v>748</v>
      </c>
      <c r="F16" s="4">
        <f>+'[3]centro salud'!F16+'[3]13 de enero'!F16+[3]esmeraldas!F16+[3]cerrojuli!F16+[3]cesma!F16</f>
        <v>400</v>
      </c>
      <c r="G16" s="4">
        <f>+'[3]centro salud'!G16+'[3]13 de enero'!G16+[3]esmeraldas!G16+[3]cerrojuli!G16+[3]cesma!G16</f>
        <v>348</v>
      </c>
    </row>
    <row r="17" spans="1:7" ht="16.5">
      <c r="A17" s="5" t="s">
        <v>14</v>
      </c>
      <c r="B17" s="4">
        <f>+'[3]centro salud'!B17+'[3]13 de enero'!B17+[3]esmeraldas!B17+[3]cerrojuli!B17+[3]cesma!B17</f>
        <v>83</v>
      </c>
      <c r="C17" s="4">
        <f>+'[3]centro salud'!C17+'[3]13 de enero'!C17+[3]esmeraldas!C17+[3]cerrojuli!C17+[3]cesma!C17</f>
        <v>38</v>
      </c>
      <c r="D17" s="4">
        <f>+'[3]centro salud'!D17+'[3]13 de enero'!D17+[3]esmeraldas!D17+[3]cerrojuli!D17+[3]cesma!D17</f>
        <v>45</v>
      </c>
      <c r="E17" s="4">
        <f>+'[3]centro salud'!E17+'[3]13 de enero'!E17+[3]esmeraldas!E17+[3]cerrojuli!E17+[3]cesma!E17</f>
        <v>928</v>
      </c>
      <c r="F17" s="4">
        <f>+'[3]centro salud'!F17+'[3]13 de enero'!F17+[3]esmeraldas!F17+[3]cerrojuli!F17+[3]cesma!F17</f>
        <v>460</v>
      </c>
      <c r="G17" s="4">
        <f>+'[3]centro salud'!G17+'[3]13 de enero'!G17+[3]esmeraldas!G17+[3]cerrojuli!G17+[3]cesma!G17</f>
        <v>468</v>
      </c>
    </row>
    <row r="18" spans="1:7" ht="16.5">
      <c r="A18" s="5" t="s">
        <v>15</v>
      </c>
      <c r="B18" s="4">
        <f>+'[3]centro salud'!B18+'[3]13 de enero'!B18+[3]esmeraldas!B18+[3]cerrojuli!B18+[3]cesma!B18</f>
        <v>30</v>
      </c>
      <c r="C18" s="4">
        <f>+'[3]centro salud'!C18+'[3]13 de enero'!C18+[3]esmeraldas!C18+[3]cerrojuli!C18+[3]cesma!C18</f>
        <v>17</v>
      </c>
      <c r="D18" s="4">
        <f>+'[3]centro salud'!D18+'[3]13 de enero'!D18+[3]esmeraldas!D18+[3]cerrojuli!D18+[3]cesma!D18</f>
        <v>13</v>
      </c>
      <c r="E18" s="4">
        <f>+'[3]centro salud'!E18+'[3]13 de enero'!E18+[3]esmeraldas!E18+[3]cerrojuli!E18+[3]cesma!E18</f>
        <v>303</v>
      </c>
      <c r="F18" s="4">
        <f>+'[3]centro salud'!F18+'[3]13 de enero'!F18+[3]esmeraldas!F18+[3]cerrojuli!F18+[3]cesma!F18</f>
        <v>170</v>
      </c>
      <c r="G18" s="4">
        <f>+'[3]centro salud'!G18+'[3]13 de enero'!G18+[3]esmeraldas!G18+[3]cerrojuli!G18+[3]cesma!G18</f>
        <v>133</v>
      </c>
    </row>
    <row r="19" spans="1:7" ht="16.5">
      <c r="A19" s="5" t="s">
        <v>16</v>
      </c>
      <c r="B19" s="4">
        <f>+'[3]centro salud'!B19+'[3]13 de enero'!B19+[3]esmeraldas!B19+[3]cerrojuli!B19+[3]cesma!B19</f>
        <v>43</v>
      </c>
      <c r="C19" s="4">
        <f>+'[3]centro salud'!C19+'[3]13 de enero'!C19+[3]esmeraldas!C19+[3]cerrojuli!C19+[3]cesma!C19</f>
        <v>32</v>
      </c>
      <c r="D19" s="4">
        <f>+'[3]centro salud'!D19+'[3]13 de enero'!D19+[3]esmeraldas!D19+[3]cerrojuli!D19+[3]cesma!D19</f>
        <v>11</v>
      </c>
      <c r="E19" s="4">
        <f>+'[3]centro salud'!E19+'[3]13 de enero'!E19+[3]esmeraldas!E19+[3]cerrojuli!E19+[3]cesma!E19</f>
        <v>414</v>
      </c>
      <c r="F19" s="4">
        <f>+'[3]centro salud'!F19+'[3]13 de enero'!F19+[3]esmeraldas!F19+[3]cerrojuli!F19+[3]cesma!F19</f>
        <v>268</v>
      </c>
      <c r="G19" s="4">
        <f>+'[3]centro salud'!G19+'[3]13 de enero'!G19+[3]esmeraldas!G19+[3]cerrojuli!G19+[3]cesma!G19</f>
        <v>146</v>
      </c>
    </row>
    <row r="20" spans="1:7" ht="16.5">
      <c r="A20" s="5" t="s">
        <v>17</v>
      </c>
      <c r="B20" s="4">
        <f>+'[3]centro salud'!B20+'[3]13 de enero'!B20+[3]esmeraldas!B20+[3]cerrojuli!B20+[3]cesma!B20</f>
        <v>265</v>
      </c>
      <c r="C20" s="4">
        <f>+'[3]centro salud'!C20+'[3]13 de enero'!C20+[3]esmeraldas!C20+[3]cerrojuli!C20+[3]cesma!C20</f>
        <v>169</v>
      </c>
      <c r="D20" s="4">
        <f>+'[3]centro salud'!D20+'[3]13 de enero'!D20+[3]esmeraldas!D20+[3]cerrojuli!D20+[3]cesma!D20</f>
        <v>96</v>
      </c>
      <c r="E20" s="4">
        <f>+'[3]centro salud'!E20+'[3]13 de enero'!E20+[3]esmeraldas!E20+[3]cerrojuli!E20+[3]cesma!E20</f>
        <v>2165</v>
      </c>
      <c r="F20" s="4">
        <f>+'[3]centro salud'!F20+'[3]13 de enero'!F20+[3]esmeraldas!F20+[3]cerrojuli!F20+[3]cesma!F20</f>
        <v>1657</v>
      </c>
      <c r="G20" s="4">
        <f>+'[3]centro salud'!G20+'[3]13 de enero'!G20+[3]esmeraldas!G20+[3]cerrojuli!G20+[3]cesma!G20</f>
        <v>508</v>
      </c>
    </row>
    <row r="21" spans="1:7" ht="16.5">
      <c r="A21" s="5" t="s">
        <v>18</v>
      </c>
      <c r="B21" s="4">
        <f>+'[3]centro salud'!B21+'[3]13 de enero'!B21+[3]esmeraldas!B21+[3]cerrojuli!B21+[3]cesma!B21</f>
        <v>547</v>
      </c>
      <c r="C21" s="4">
        <f>+'[3]centro salud'!C21+'[3]13 de enero'!C21+[3]esmeraldas!C21+[3]cerrojuli!C21+[3]cesma!C21</f>
        <v>339</v>
      </c>
      <c r="D21" s="4">
        <f>+'[3]centro salud'!D21+'[3]13 de enero'!D21+[3]esmeraldas!D21+[3]cerrojuli!D21+[3]cesma!D21</f>
        <v>208</v>
      </c>
      <c r="E21" s="4">
        <f>+'[3]centro salud'!E21+'[3]13 de enero'!E21+[3]esmeraldas!E21+[3]cerrojuli!E21+[3]cesma!E21</f>
        <v>3836</v>
      </c>
      <c r="F21" s="4">
        <f>+'[3]centro salud'!F21+'[3]13 de enero'!F21+[3]esmeraldas!F21+[3]cerrojuli!F21+[3]cesma!F21</f>
        <v>2737</v>
      </c>
      <c r="G21" s="4">
        <f>+'[3]centro salud'!G21+'[3]13 de enero'!G21+[3]esmeraldas!G21+[3]cerrojuli!G21+[3]cesma!G21</f>
        <v>1099</v>
      </c>
    </row>
    <row r="22" spans="1:7" ht="16.5">
      <c r="A22" s="5" t="s">
        <v>19</v>
      </c>
      <c r="B22" s="4">
        <f>+'[3]centro salud'!B22+'[3]13 de enero'!B22+[3]esmeraldas!B22+[3]cerrojuli!B22+[3]cesma!B22</f>
        <v>271</v>
      </c>
      <c r="C22" s="4">
        <f>+'[3]centro salud'!C22+'[3]13 de enero'!C22+[3]esmeraldas!C22+[3]cerrojuli!C22+[3]cesma!C22</f>
        <v>148</v>
      </c>
      <c r="D22" s="4">
        <f>+'[3]centro salud'!D22+'[3]13 de enero'!D22+[3]esmeraldas!D22+[3]cerrojuli!D22+[3]cesma!D22</f>
        <v>123</v>
      </c>
      <c r="E22" s="4">
        <f>+'[3]centro salud'!E22+'[3]13 de enero'!E22+[3]esmeraldas!E22+[3]cerrojuli!E22+[3]cesma!E22</f>
        <v>1308</v>
      </c>
      <c r="F22" s="4">
        <f>+'[3]centro salud'!F22+'[3]13 de enero'!F22+[3]esmeraldas!F22+[3]cerrojuli!F22+[3]cesma!F22</f>
        <v>744</v>
      </c>
      <c r="G22" s="4">
        <f>+'[3]centro salud'!G22+'[3]13 de enero'!G22+[3]esmeraldas!G22+[3]cerrojuli!G22+[3]cesma!G22</f>
        <v>564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workbookViewId="0">
      <selection activeCell="A5" sqref="A5:I5"/>
    </sheetView>
  </sheetViews>
  <sheetFormatPr baseColWidth="10" defaultRowHeight="27" customHeight="1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27" customHeight="1">
      <c r="A1" s="14"/>
      <c r="B1" s="14"/>
      <c r="C1" s="14"/>
      <c r="D1" s="14"/>
      <c r="E1" s="14"/>
      <c r="F1" s="14"/>
      <c r="G1" s="14"/>
      <c r="H1" s="14"/>
      <c r="I1" s="14"/>
    </row>
    <row r="3" spans="1:9" ht="27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5" spans="1:9" ht="27" customHeight="1">
      <c r="A5" s="16" t="s">
        <v>27</v>
      </c>
      <c r="B5" s="14"/>
      <c r="C5" s="14"/>
      <c r="D5" s="14"/>
      <c r="E5" s="14"/>
      <c r="F5" s="14"/>
      <c r="G5" s="14"/>
      <c r="H5" s="14"/>
      <c r="I5" s="14"/>
    </row>
    <row r="6" spans="1:9" ht="27" customHeight="1">
      <c r="A6" s="16" t="s">
        <v>2</v>
      </c>
      <c r="B6" s="14"/>
      <c r="C6" s="14"/>
      <c r="D6" s="14"/>
      <c r="E6" s="14"/>
      <c r="F6" s="14"/>
      <c r="G6" s="14"/>
      <c r="H6" s="14"/>
      <c r="I6" s="14"/>
    </row>
    <row r="9" spans="1:9" ht="27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1" spans="1:9" ht="27" customHeight="1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 ht="27" customHeight="1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27" customHeight="1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27" customHeight="1">
      <c r="A14" s="4" t="s">
        <v>11</v>
      </c>
      <c r="B14" s="4">
        <f>+Enero!B14+Febrero!B14+'[3]atdmr marzo'!$B$14</f>
        <v>5446</v>
      </c>
      <c r="C14" s="4">
        <f>+Enero!C14+Febrero!C14+'[3]atdmr marzo'!$B$14</f>
        <v>3848</v>
      </c>
      <c r="D14" s="4">
        <f>+Enero!D14+Febrero!D14+'[3]atdmr marzo'!$B$14</f>
        <v>2935</v>
      </c>
      <c r="E14" s="4">
        <f>+Enero!E14+Febrero!E14+'[3]atdmr marzo'!$B$14</f>
        <v>23133</v>
      </c>
      <c r="F14" s="4">
        <f>+Enero!F14+Febrero!F14+'[3]atdmr marzo'!$B$14</f>
        <v>15080</v>
      </c>
      <c r="G14" s="4">
        <f>+Enero!G14+Febrero!G14+'[3]atdmr marzo'!$B$14</f>
        <v>9390</v>
      </c>
    </row>
    <row r="15" spans="1:9" ht="27" customHeight="1">
      <c r="A15" s="5" t="s">
        <v>12</v>
      </c>
      <c r="B15" s="4">
        <f>+Enero!B15+Febrero!B15+'[3]atdmr marzo'!$B$14</f>
        <v>1351</v>
      </c>
      <c r="C15" s="4">
        <f>+Enero!C15+Febrero!C15+'[3]atdmr marzo'!$B$14</f>
        <v>1346</v>
      </c>
      <c r="D15" s="4">
        <f>+Enero!D15+Febrero!D15+'[3]atdmr marzo'!$B$14</f>
        <v>1342</v>
      </c>
      <c r="E15" s="4">
        <f>+Enero!E15+Febrero!E15+'[3]atdmr marzo'!$B$14</f>
        <v>1362</v>
      </c>
      <c r="F15" s="4">
        <f>+Enero!F15+Febrero!F15+'[3]atdmr marzo'!$B$14</f>
        <v>1353</v>
      </c>
      <c r="G15" s="4">
        <f>+Enero!G15+Febrero!G15+'[3]atdmr marzo'!$B$14</f>
        <v>1346</v>
      </c>
    </row>
    <row r="16" spans="1:9" ht="27" customHeight="1">
      <c r="A16" s="5" t="s">
        <v>13</v>
      </c>
      <c r="B16" s="4">
        <f>+Enero!B16+Febrero!B16+'[3]atdmr marzo'!$B$14</f>
        <v>1558</v>
      </c>
      <c r="C16" s="4">
        <f>+Enero!C16+Febrero!C16+'[3]atdmr marzo'!$B$14</f>
        <v>1457</v>
      </c>
      <c r="D16" s="4">
        <f>+Enero!D16+Febrero!D16+'[3]atdmr marzo'!$B$14</f>
        <v>1438</v>
      </c>
      <c r="E16" s="4">
        <f>+Enero!E16+Febrero!E16+'[3]atdmr marzo'!$B$14</f>
        <v>2752</v>
      </c>
      <c r="F16" s="4">
        <f>+Enero!F16+Febrero!F16+'[3]atdmr marzo'!$B$14</f>
        <v>2073</v>
      </c>
      <c r="G16" s="4">
        <f>+Enero!G16+Febrero!G16+'[3]atdmr marzo'!$B$14</f>
        <v>2016</v>
      </c>
    </row>
    <row r="17" spans="1:9" ht="27" customHeight="1">
      <c r="A17" s="5" t="s">
        <v>14</v>
      </c>
      <c r="B17" s="4">
        <f>+Enero!B17+Febrero!B17+'[3]atdmr marzo'!$B$14</f>
        <v>1658</v>
      </c>
      <c r="C17" s="4">
        <f>+Enero!C17+Febrero!C17+'[3]atdmr marzo'!$B$14</f>
        <v>1477</v>
      </c>
      <c r="D17" s="4">
        <f>+Enero!D17+Febrero!D17+'[3]atdmr marzo'!$B$14</f>
        <v>1518</v>
      </c>
      <c r="E17" s="4">
        <f>+Enero!E17+Febrero!E17+'[3]atdmr marzo'!$B$14</f>
        <v>3407</v>
      </c>
      <c r="F17" s="4">
        <f>+Enero!F17+Febrero!F17+'[3]atdmr marzo'!$B$14</f>
        <v>2320</v>
      </c>
      <c r="G17" s="4">
        <f>+Enero!G17+Febrero!G17+'[3]atdmr marzo'!$B$14</f>
        <v>2424</v>
      </c>
    </row>
    <row r="18" spans="1:9" ht="27" customHeight="1">
      <c r="A18" s="5" t="s">
        <v>15</v>
      </c>
      <c r="B18" s="4">
        <f>+Enero!B18+Febrero!B18+'[3]atdmr marzo'!$B$14</f>
        <v>1526</v>
      </c>
      <c r="C18" s="4">
        <f>+Enero!C18+Febrero!C18+'[3]atdmr marzo'!$B$14</f>
        <v>1430</v>
      </c>
      <c r="D18" s="4">
        <f>+Enero!D18+Febrero!D18+'[3]atdmr marzo'!$B$14</f>
        <v>1433</v>
      </c>
      <c r="E18" s="4">
        <f>+Enero!E18+Febrero!E18+'[3]atdmr marzo'!$B$14</f>
        <v>2405</v>
      </c>
      <c r="F18" s="4">
        <f>+Enero!F18+Febrero!F18+'[3]atdmr marzo'!$B$14</f>
        <v>1842</v>
      </c>
      <c r="G18" s="4">
        <f>+Enero!G18+Febrero!G18+'[3]atdmr marzo'!$B$14</f>
        <v>1900</v>
      </c>
    </row>
    <row r="19" spans="1:9" ht="27" customHeight="1">
      <c r="A19" s="5" t="s">
        <v>16</v>
      </c>
      <c r="B19" s="4">
        <f>+Enero!B19+Febrero!B19+'[3]atdmr marzo'!$B$14</f>
        <v>1543</v>
      </c>
      <c r="C19" s="4">
        <f>+Enero!C19+Febrero!C19+'[3]atdmr marzo'!$B$14</f>
        <v>1467</v>
      </c>
      <c r="D19" s="4">
        <f>+Enero!D19+Febrero!D19+'[3]atdmr marzo'!$B$14</f>
        <v>1413</v>
      </c>
      <c r="E19" s="4">
        <f>+Enero!E19+Febrero!E19+'[3]atdmr marzo'!$B$14</f>
        <v>2474</v>
      </c>
      <c r="F19" s="4">
        <f>+Enero!F19+Febrero!F19+'[3]atdmr marzo'!$B$14</f>
        <v>2023</v>
      </c>
      <c r="G19" s="4">
        <f>+Enero!G19+Febrero!G19+'[3]atdmr marzo'!$B$14</f>
        <v>1788</v>
      </c>
    </row>
    <row r="20" spans="1:9" ht="27" customHeight="1">
      <c r="A20" s="5" t="s">
        <v>17</v>
      </c>
      <c r="B20" s="4">
        <f>+Enero!B20+Febrero!B20+'[3]atdmr marzo'!$B$14</f>
        <v>2322</v>
      </c>
      <c r="C20" s="4">
        <f>+Enero!C20+Febrero!C20+'[3]atdmr marzo'!$B$14</f>
        <v>2012</v>
      </c>
      <c r="D20" s="4">
        <f>+Enero!D20+Febrero!D20+'[3]atdmr marzo'!$B$14</f>
        <v>1647</v>
      </c>
      <c r="E20" s="4">
        <f>+Enero!E20+Febrero!E20+'[3]atdmr marzo'!$B$14</f>
        <v>6065</v>
      </c>
      <c r="F20" s="4">
        <f>+Enero!F20+Febrero!F20+'[3]atdmr marzo'!$B$14</f>
        <v>4793</v>
      </c>
      <c r="G20" s="4">
        <f>+Enero!G20+Febrero!G20+'[3]atdmr marzo'!$B$14</f>
        <v>2609</v>
      </c>
    </row>
    <row r="21" spans="1:9" ht="27" customHeight="1">
      <c r="A21" s="5" t="s">
        <v>18</v>
      </c>
      <c r="B21" s="4">
        <f>+Enero!B21+Febrero!B21+'[3]atdmr marzo'!$B$14</f>
        <v>3088</v>
      </c>
      <c r="C21" s="4">
        <f>+Enero!C21+Febrero!C21+'[3]atdmr marzo'!$B$14</f>
        <v>2450</v>
      </c>
      <c r="D21" s="4">
        <f>+Enero!D21+Febrero!D21+'[3]atdmr marzo'!$B$14</f>
        <v>1975</v>
      </c>
      <c r="E21" s="4">
        <f>+Enero!E21+Febrero!E21+'[3]atdmr marzo'!$B$14</f>
        <v>10126</v>
      </c>
      <c r="F21" s="4">
        <f>+Enero!F21+Febrero!F21+'[3]atdmr marzo'!$B$14</f>
        <v>7304</v>
      </c>
      <c r="G21" s="4">
        <f>+Enero!G21+Febrero!G21+'[3]atdmr marzo'!$B$14</f>
        <v>4159</v>
      </c>
    </row>
    <row r="22" spans="1:9" ht="27" customHeight="1">
      <c r="A22" s="5" t="s">
        <v>19</v>
      </c>
      <c r="B22" s="4">
        <f>+Enero!B22+Febrero!B22+'[3]atdmr marzo'!$B$14</f>
        <v>1759</v>
      </c>
      <c r="C22" s="4">
        <f>+Enero!C22+Febrero!C22+'[3]atdmr marzo'!$B$14</f>
        <v>1568</v>
      </c>
      <c r="D22" s="4">
        <f>+Enero!D22+Febrero!D22+'[3]atdmr marzo'!$B$14</f>
        <v>1528</v>
      </c>
      <c r="E22" s="4">
        <f>+Enero!E22+Febrero!E22+'[3]atdmr marzo'!$B$14</f>
        <v>3901</v>
      </c>
      <c r="F22" s="4">
        <f>+Enero!F22+Febrero!F22+'[3]atdmr marzo'!$B$14</f>
        <v>2731</v>
      </c>
      <c r="G22" s="4">
        <f>+Enero!G22+Febrero!G22+'[3]atdmr marzo'!$B$14</f>
        <v>2507</v>
      </c>
    </row>
    <row r="23" spans="1:9" ht="27" customHeight="1">
      <c r="A23" s="14"/>
      <c r="B23" s="14"/>
      <c r="C23" s="14"/>
      <c r="D23" s="14"/>
      <c r="E23" s="14"/>
      <c r="F23" s="14"/>
      <c r="G23" s="14"/>
      <c r="H23" s="14"/>
      <c r="I23" s="14"/>
    </row>
    <row r="25" spans="1:9" ht="27" customHeight="1">
      <c r="A25" s="15" t="s">
        <v>0</v>
      </c>
      <c r="B25" s="14"/>
      <c r="C25" s="14"/>
      <c r="D25" s="14"/>
      <c r="E25" s="14"/>
      <c r="F25" s="14"/>
      <c r="G25" s="14"/>
      <c r="H25" s="14"/>
      <c r="I25" s="14"/>
    </row>
    <row r="27" spans="1:9" ht="27" customHeight="1">
      <c r="A27" s="16" t="s">
        <v>1</v>
      </c>
      <c r="B27" s="14"/>
      <c r="C27" s="14"/>
      <c r="D27" s="14"/>
      <c r="E27" s="14"/>
      <c r="F27" s="14"/>
      <c r="G27" s="14"/>
      <c r="H27" s="14"/>
      <c r="I27" s="14"/>
    </row>
    <row r="28" spans="1:9" ht="27" customHeight="1">
      <c r="A28" s="16" t="s">
        <v>20</v>
      </c>
      <c r="B28" s="14"/>
      <c r="C28" s="14"/>
      <c r="D28" s="14"/>
      <c r="E28" s="14"/>
      <c r="F28" s="14"/>
      <c r="G28" s="14"/>
      <c r="H28" s="14"/>
      <c r="I28" s="14"/>
    </row>
    <row r="31" spans="1:9" ht="27" customHeight="1">
      <c r="A31" s="17" t="s">
        <v>3</v>
      </c>
      <c r="B31" s="14"/>
      <c r="C31" s="14"/>
      <c r="D31" s="14"/>
      <c r="E31" s="14"/>
      <c r="F31" s="14"/>
      <c r="G31" s="14"/>
      <c r="H31" s="14"/>
      <c r="I31" s="14"/>
    </row>
    <row r="33" spans="1:9" ht="27" customHeight="1">
      <c r="A33" s="9" t="s">
        <v>4</v>
      </c>
      <c r="B33" s="11" t="s">
        <v>5</v>
      </c>
      <c r="C33" s="12"/>
      <c r="D33" s="13"/>
      <c r="E33" s="11" t="s">
        <v>6</v>
      </c>
      <c r="F33" s="12"/>
      <c r="G33" s="13"/>
    </row>
    <row r="34" spans="1:9" ht="27" customHeight="1">
      <c r="A34" s="10"/>
      <c r="B34" s="2" t="s">
        <v>7</v>
      </c>
      <c r="C34" s="2" t="s">
        <v>8</v>
      </c>
      <c r="D34" s="2" t="s">
        <v>9</v>
      </c>
      <c r="E34" s="2" t="s">
        <v>7</v>
      </c>
      <c r="F34" s="2" t="s">
        <v>8</v>
      </c>
      <c r="G34" s="2" t="s">
        <v>9</v>
      </c>
    </row>
    <row r="35" spans="1:9" ht="27" customHeight="1">
      <c r="A35" s="3" t="s">
        <v>10</v>
      </c>
      <c r="B35" s="3" t="s">
        <v>10</v>
      </c>
      <c r="C35" s="3" t="s">
        <v>10</v>
      </c>
      <c r="D35" s="3" t="s">
        <v>10</v>
      </c>
      <c r="E35" s="3" t="s">
        <v>10</v>
      </c>
      <c r="F35" s="3" t="s">
        <v>10</v>
      </c>
      <c r="G35" s="3" t="s">
        <v>10</v>
      </c>
    </row>
    <row r="36" spans="1:9" ht="27" customHeight="1">
      <c r="A36" s="4" t="s">
        <v>11</v>
      </c>
      <c r="B36" s="4">
        <v>838</v>
      </c>
      <c r="C36" s="4">
        <v>496</v>
      </c>
      <c r="D36" s="4">
        <v>342</v>
      </c>
      <c r="E36" s="4">
        <v>4253</v>
      </c>
      <c r="F36" s="4">
        <v>2560</v>
      </c>
      <c r="G36" s="4">
        <v>1693</v>
      </c>
    </row>
    <row r="37" spans="1:9" ht="27" customHeight="1">
      <c r="A37" s="5" t="s">
        <v>12</v>
      </c>
      <c r="B37" s="5">
        <v>5</v>
      </c>
      <c r="C37" s="5">
        <v>4</v>
      </c>
      <c r="D37" s="5">
        <v>1</v>
      </c>
      <c r="E37" s="5">
        <v>9</v>
      </c>
      <c r="F37" s="5">
        <v>5</v>
      </c>
      <c r="G37" s="5">
        <v>4</v>
      </c>
    </row>
    <row r="38" spans="1:9" ht="27" customHeight="1">
      <c r="A38" s="5" t="s">
        <v>13</v>
      </c>
      <c r="B38" s="5">
        <v>63</v>
      </c>
      <c r="C38" s="5">
        <v>31</v>
      </c>
      <c r="D38" s="5">
        <v>32</v>
      </c>
      <c r="E38" s="5">
        <v>375</v>
      </c>
      <c r="F38" s="5">
        <v>183</v>
      </c>
      <c r="G38" s="5">
        <v>192</v>
      </c>
    </row>
    <row r="39" spans="1:9" ht="27" customHeight="1">
      <c r="A39" s="5" t="s">
        <v>14</v>
      </c>
      <c r="B39" s="5">
        <v>64</v>
      </c>
      <c r="C39" s="5">
        <v>29</v>
      </c>
      <c r="D39" s="5">
        <v>35</v>
      </c>
      <c r="E39" s="5">
        <v>510</v>
      </c>
      <c r="F39" s="5">
        <v>263</v>
      </c>
      <c r="G39" s="5">
        <v>247</v>
      </c>
    </row>
    <row r="40" spans="1:9" ht="27" customHeight="1">
      <c r="A40" s="5" t="s">
        <v>15</v>
      </c>
      <c r="B40" s="5">
        <v>31</v>
      </c>
      <c r="C40" s="5">
        <v>9</v>
      </c>
      <c r="D40" s="5">
        <v>22</v>
      </c>
      <c r="E40" s="5">
        <v>159</v>
      </c>
      <c r="F40" s="5">
        <v>67</v>
      </c>
      <c r="G40" s="5">
        <v>92</v>
      </c>
    </row>
    <row r="41" spans="1:9" ht="27" customHeight="1">
      <c r="A41" s="5" t="s">
        <v>16</v>
      </c>
      <c r="B41" s="5">
        <v>39</v>
      </c>
      <c r="C41" s="5">
        <v>20</v>
      </c>
      <c r="D41" s="5">
        <v>19</v>
      </c>
      <c r="E41" s="5">
        <v>191</v>
      </c>
      <c r="F41" s="5">
        <v>110</v>
      </c>
      <c r="G41" s="5">
        <v>81</v>
      </c>
    </row>
    <row r="42" spans="1:9" ht="27" customHeight="1">
      <c r="A42" s="5" t="s">
        <v>17</v>
      </c>
      <c r="B42" s="5">
        <v>218</v>
      </c>
      <c r="C42" s="5">
        <v>152</v>
      </c>
      <c r="D42" s="5">
        <v>66</v>
      </c>
      <c r="E42" s="5">
        <v>896</v>
      </c>
      <c r="F42" s="5">
        <v>608</v>
      </c>
      <c r="G42" s="5">
        <v>288</v>
      </c>
    </row>
    <row r="43" spans="1:9" ht="27" customHeight="1">
      <c r="A43" s="5" t="s">
        <v>18</v>
      </c>
      <c r="B43" s="5">
        <v>342</v>
      </c>
      <c r="C43" s="5">
        <v>213</v>
      </c>
      <c r="D43" s="5">
        <v>129</v>
      </c>
      <c r="E43" s="5">
        <v>1610</v>
      </c>
      <c r="F43" s="5">
        <v>1049</v>
      </c>
      <c r="G43" s="5">
        <v>561</v>
      </c>
    </row>
    <row r="44" spans="1:9" ht="27" customHeight="1">
      <c r="A44" s="5" t="s">
        <v>19</v>
      </c>
      <c r="B44" s="5">
        <v>76</v>
      </c>
      <c r="C44" s="5">
        <v>38</v>
      </c>
      <c r="D44" s="5">
        <v>38</v>
      </c>
      <c r="E44" s="5">
        <v>503</v>
      </c>
      <c r="F44" s="5">
        <v>275</v>
      </c>
      <c r="G44" s="5">
        <v>228</v>
      </c>
    </row>
    <row r="46" spans="1:9" ht="27" customHeight="1">
      <c r="A46" s="14"/>
      <c r="B46" s="14"/>
      <c r="C46" s="14"/>
      <c r="D46" s="14"/>
      <c r="E46" s="14"/>
      <c r="F46" s="14"/>
      <c r="G46" s="14"/>
      <c r="H46" s="14"/>
      <c r="I46" s="14"/>
    </row>
    <row r="48" spans="1:9" ht="27" customHeight="1">
      <c r="A48" s="15" t="s">
        <v>0</v>
      </c>
      <c r="B48" s="14"/>
      <c r="C48" s="14"/>
      <c r="D48" s="14"/>
      <c r="E48" s="14"/>
      <c r="F48" s="14"/>
      <c r="G48" s="14"/>
      <c r="H48" s="14"/>
      <c r="I48" s="14"/>
    </row>
    <row r="50" spans="1:9" ht="27" customHeight="1">
      <c r="A50" s="16" t="s">
        <v>1</v>
      </c>
      <c r="B50" s="14"/>
      <c r="C50" s="14"/>
      <c r="D50" s="14"/>
      <c r="E50" s="14"/>
      <c r="F50" s="14"/>
      <c r="G50" s="14"/>
      <c r="H50" s="14"/>
      <c r="I50" s="14"/>
    </row>
    <row r="51" spans="1:9" ht="27" customHeight="1">
      <c r="A51" s="16" t="s">
        <v>21</v>
      </c>
      <c r="B51" s="14"/>
      <c r="C51" s="14"/>
      <c r="D51" s="14"/>
      <c r="E51" s="14"/>
      <c r="F51" s="14"/>
      <c r="G51" s="14"/>
      <c r="H51" s="14"/>
      <c r="I51" s="14"/>
    </row>
    <row r="54" spans="1:9" ht="27" customHeight="1">
      <c r="A54" s="17" t="s">
        <v>3</v>
      </c>
      <c r="B54" s="14"/>
      <c r="C54" s="14"/>
      <c r="D54" s="14"/>
      <c r="E54" s="14"/>
      <c r="F54" s="14"/>
      <c r="G54" s="14"/>
      <c r="H54" s="14"/>
      <c r="I54" s="14"/>
    </row>
    <row r="56" spans="1:9" ht="27" customHeight="1">
      <c r="A56" s="9" t="s">
        <v>4</v>
      </c>
      <c r="B56" s="11" t="s">
        <v>5</v>
      </c>
      <c r="C56" s="12"/>
      <c r="D56" s="13"/>
      <c r="E56" s="11" t="s">
        <v>6</v>
      </c>
      <c r="F56" s="12"/>
      <c r="G56" s="13"/>
    </row>
    <row r="57" spans="1:9" ht="27" customHeight="1">
      <c r="A57" s="10"/>
      <c r="B57" s="2" t="s">
        <v>7</v>
      </c>
      <c r="C57" s="2" t="s">
        <v>8</v>
      </c>
      <c r="D57" s="2" t="s">
        <v>9</v>
      </c>
      <c r="E57" s="2" t="s">
        <v>7</v>
      </c>
      <c r="F57" s="2" t="s">
        <v>8</v>
      </c>
      <c r="G57" s="2" t="s">
        <v>9</v>
      </c>
    </row>
    <row r="58" spans="1:9" ht="27" customHeight="1">
      <c r="A58" s="3" t="s">
        <v>10</v>
      </c>
      <c r="B58" s="3" t="s">
        <v>10</v>
      </c>
      <c r="C58" s="3" t="s">
        <v>10</v>
      </c>
      <c r="D58" s="3" t="s">
        <v>10</v>
      </c>
      <c r="E58" s="3" t="s">
        <v>10</v>
      </c>
      <c r="F58" s="3" t="s">
        <v>10</v>
      </c>
      <c r="G58" s="3" t="s">
        <v>10</v>
      </c>
    </row>
    <row r="59" spans="1:9" ht="27" customHeight="1">
      <c r="A59" s="4" t="s">
        <v>11</v>
      </c>
      <c r="B59" s="4">
        <v>426</v>
      </c>
      <c r="C59" s="4">
        <v>277</v>
      </c>
      <c r="D59" s="4">
        <v>149</v>
      </c>
      <c r="E59" s="4">
        <v>1685</v>
      </c>
      <c r="F59" s="4">
        <v>1173</v>
      </c>
      <c r="G59" s="4">
        <v>512</v>
      </c>
    </row>
    <row r="60" spans="1:9" ht="27" customHeight="1">
      <c r="A60" s="5" t="s">
        <v>12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9" ht="27" customHeight="1">
      <c r="A61" s="5" t="s">
        <v>13</v>
      </c>
      <c r="B61" s="5">
        <v>19</v>
      </c>
      <c r="C61" s="5">
        <v>14</v>
      </c>
      <c r="D61" s="5">
        <v>5</v>
      </c>
      <c r="E61" s="5">
        <v>81</v>
      </c>
      <c r="F61" s="5">
        <v>50</v>
      </c>
      <c r="G61" s="5">
        <v>31</v>
      </c>
    </row>
    <row r="62" spans="1:9" ht="27" customHeight="1">
      <c r="A62" s="5" t="s">
        <v>14</v>
      </c>
      <c r="B62" s="5">
        <v>54</v>
      </c>
      <c r="C62" s="5">
        <v>23</v>
      </c>
      <c r="D62" s="5">
        <v>31</v>
      </c>
      <c r="E62" s="5">
        <v>163</v>
      </c>
      <c r="F62" s="5">
        <v>69</v>
      </c>
      <c r="G62" s="5">
        <v>94</v>
      </c>
    </row>
    <row r="63" spans="1:9" ht="27" customHeight="1">
      <c r="A63" s="5" t="s">
        <v>15</v>
      </c>
      <c r="B63" s="5">
        <v>11</v>
      </c>
      <c r="C63" s="5">
        <v>5</v>
      </c>
      <c r="D63" s="5">
        <v>6</v>
      </c>
      <c r="E63" s="5">
        <v>39</v>
      </c>
      <c r="F63" s="5">
        <v>22</v>
      </c>
      <c r="G63" s="5">
        <v>17</v>
      </c>
    </row>
    <row r="64" spans="1:9" ht="27" customHeight="1">
      <c r="A64" s="5" t="s">
        <v>16</v>
      </c>
      <c r="B64" s="5">
        <v>8</v>
      </c>
      <c r="C64" s="5">
        <v>6</v>
      </c>
      <c r="D64" s="5">
        <v>2</v>
      </c>
      <c r="E64" s="5">
        <v>54</v>
      </c>
      <c r="F64" s="5">
        <v>35</v>
      </c>
      <c r="G64" s="5">
        <v>19</v>
      </c>
    </row>
    <row r="65" spans="1:9" ht="27" customHeight="1">
      <c r="A65" s="5" t="s">
        <v>17</v>
      </c>
      <c r="B65" s="5">
        <v>94</v>
      </c>
      <c r="C65" s="5">
        <v>68</v>
      </c>
      <c r="D65" s="5">
        <v>26</v>
      </c>
      <c r="E65" s="5">
        <v>366</v>
      </c>
      <c r="F65" s="5">
        <v>301</v>
      </c>
      <c r="G65" s="5">
        <v>65</v>
      </c>
    </row>
    <row r="66" spans="1:9" ht="27" customHeight="1">
      <c r="A66" s="5" t="s">
        <v>18</v>
      </c>
      <c r="B66" s="5">
        <v>174</v>
      </c>
      <c r="C66" s="5">
        <v>127</v>
      </c>
      <c r="D66" s="5">
        <v>47</v>
      </c>
      <c r="E66" s="5">
        <v>725</v>
      </c>
      <c r="F66" s="5">
        <v>562</v>
      </c>
      <c r="G66" s="5">
        <v>163</v>
      </c>
    </row>
    <row r="67" spans="1:9" ht="27" customHeight="1">
      <c r="A67" s="5" t="s">
        <v>19</v>
      </c>
      <c r="B67" s="5">
        <v>66</v>
      </c>
      <c r="C67" s="5">
        <v>34</v>
      </c>
      <c r="D67" s="5">
        <v>32</v>
      </c>
      <c r="E67" s="5">
        <v>257</v>
      </c>
      <c r="F67" s="5">
        <v>134</v>
      </c>
      <c r="G67" s="5">
        <v>123</v>
      </c>
    </row>
    <row r="69" spans="1:9" ht="27" customHeight="1">
      <c r="A69" s="14"/>
      <c r="B69" s="14"/>
      <c r="C69" s="14"/>
      <c r="D69" s="14"/>
      <c r="E69" s="14"/>
      <c r="F69" s="14"/>
      <c r="G69" s="14"/>
      <c r="H69" s="14"/>
      <c r="I69" s="14"/>
    </row>
    <row r="71" spans="1:9" ht="27" customHeight="1">
      <c r="A71" s="15" t="s">
        <v>0</v>
      </c>
      <c r="B71" s="14"/>
      <c r="C71" s="14"/>
      <c r="D71" s="14"/>
      <c r="E71" s="14"/>
      <c r="F71" s="14"/>
      <c r="G71" s="14"/>
      <c r="H71" s="14"/>
      <c r="I71" s="14"/>
    </row>
    <row r="73" spans="1:9" ht="27" customHeight="1">
      <c r="A73" s="16" t="s">
        <v>1</v>
      </c>
      <c r="B73" s="14"/>
      <c r="C73" s="14"/>
      <c r="D73" s="14"/>
      <c r="E73" s="14"/>
      <c r="F73" s="14"/>
      <c r="G73" s="14"/>
      <c r="H73" s="14"/>
      <c r="I73" s="14"/>
    </row>
    <row r="74" spans="1:9" ht="27" customHeight="1">
      <c r="A74" s="16" t="s">
        <v>22</v>
      </c>
      <c r="B74" s="14"/>
      <c r="C74" s="14"/>
      <c r="D74" s="14"/>
      <c r="E74" s="14"/>
      <c r="F74" s="14"/>
      <c r="G74" s="14"/>
      <c r="H74" s="14"/>
      <c r="I74" s="14"/>
    </row>
    <row r="77" spans="1:9" ht="27" customHeight="1">
      <c r="A77" s="17" t="s">
        <v>3</v>
      </c>
      <c r="B77" s="14"/>
      <c r="C77" s="14"/>
      <c r="D77" s="14"/>
      <c r="E77" s="14"/>
      <c r="F77" s="14"/>
      <c r="G77" s="14"/>
      <c r="H77" s="14"/>
      <c r="I77" s="14"/>
    </row>
    <row r="79" spans="1:9" ht="27" customHeight="1">
      <c r="A79" s="9" t="s">
        <v>4</v>
      </c>
      <c r="B79" s="11" t="s">
        <v>5</v>
      </c>
      <c r="C79" s="12"/>
      <c r="D79" s="13"/>
      <c r="E79" s="11" t="s">
        <v>6</v>
      </c>
      <c r="F79" s="12"/>
      <c r="G79" s="13"/>
    </row>
    <row r="80" spans="1:9" ht="27" customHeight="1">
      <c r="A80" s="10"/>
      <c r="B80" s="2" t="s">
        <v>7</v>
      </c>
      <c r="C80" s="2" t="s">
        <v>8</v>
      </c>
      <c r="D80" s="2" t="s">
        <v>9</v>
      </c>
      <c r="E80" s="2" t="s">
        <v>7</v>
      </c>
      <c r="F80" s="2" t="s">
        <v>8</v>
      </c>
      <c r="G80" s="2" t="s">
        <v>9</v>
      </c>
    </row>
    <row r="81" spans="1:9" ht="27" customHeight="1">
      <c r="A81" s="3" t="s">
        <v>10</v>
      </c>
      <c r="B81" s="3" t="s">
        <v>10</v>
      </c>
      <c r="C81" s="3" t="s">
        <v>10</v>
      </c>
      <c r="D81" s="3" t="s">
        <v>10</v>
      </c>
      <c r="E81" s="3" t="s">
        <v>10</v>
      </c>
      <c r="F81" s="3" t="s">
        <v>10</v>
      </c>
      <c r="G81" s="3" t="s">
        <v>10</v>
      </c>
    </row>
    <row r="82" spans="1:9" ht="27" customHeight="1">
      <c r="A82" s="4" t="s">
        <v>11</v>
      </c>
      <c r="B82" s="4">
        <v>1169</v>
      </c>
      <c r="C82" s="4">
        <v>741</v>
      </c>
      <c r="D82" s="4">
        <v>428</v>
      </c>
      <c r="E82" s="4">
        <v>3324</v>
      </c>
      <c r="F82" s="4">
        <v>2167</v>
      </c>
      <c r="G82" s="4">
        <v>1157</v>
      </c>
    </row>
    <row r="83" spans="1:9" ht="27" customHeight="1">
      <c r="A83" s="5" t="s">
        <v>12</v>
      </c>
      <c r="B83" s="5">
        <v>2</v>
      </c>
      <c r="C83" s="5">
        <v>2</v>
      </c>
      <c r="D83" s="5">
        <v>0</v>
      </c>
      <c r="E83" s="5">
        <v>3</v>
      </c>
      <c r="F83" s="5">
        <v>3</v>
      </c>
      <c r="G83" s="5">
        <v>0</v>
      </c>
    </row>
    <row r="84" spans="1:9" ht="27" customHeight="1">
      <c r="A84" s="5" t="s">
        <v>13</v>
      </c>
      <c r="B84" s="5">
        <v>46</v>
      </c>
      <c r="C84" s="5">
        <v>28</v>
      </c>
      <c r="D84" s="5">
        <v>18</v>
      </c>
      <c r="E84" s="5">
        <v>154</v>
      </c>
      <c r="F84" s="5">
        <v>91</v>
      </c>
      <c r="G84" s="5">
        <v>63</v>
      </c>
    </row>
    <row r="85" spans="1:9" ht="27" customHeight="1">
      <c r="A85" s="5" t="s">
        <v>14</v>
      </c>
      <c r="B85" s="5">
        <v>104</v>
      </c>
      <c r="C85" s="5">
        <v>50</v>
      </c>
      <c r="D85" s="5">
        <v>54</v>
      </c>
      <c r="E85" s="5">
        <v>307</v>
      </c>
      <c r="F85" s="5">
        <v>140</v>
      </c>
      <c r="G85" s="5">
        <v>167</v>
      </c>
    </row>
    <row r="86" spans="1:9" ht="27" customHeight="1">
      <c r="A86" s="5" t="s">
        <v>15</v>
      </c>
      <c r="B86" s="5">
        <v>74</v>
      </c>
      <c r="C86" s="5">
        <v>40</v>
      </c>
      <c r="D86" s="5">
        <v>34</v>
      </c>
      <c r="E86" s="5">
        <v>239</v>
      </c>
      <c r="F86" s="5">
        <v>119</v>
      </c>
      <c r="G86" s="5">
        <v>120</v>
      </c>
    </row>
    <row r="87" spans="1:9" ht="27" customHeight="1">
      <c r="A87" s="5" t="s">
        <v>16</v>
      </c>
      <c r="B87" s="5">
        <v>76</v>
      </c>
      <c r="C87" s="5">
        <v>54</v>
      </c>
      <c r="D87" s="5">
        <v>22</v>
      </c>
      <c r="E87" s="5">
        <v>217</v>
      </c>
      <c r="F87" s="5">
        <v>164</v>
      </c>
      <c r="G87" s="5">
        <v>53</v>
      </c>
    </row>
    <row r="88" spans="1:9" ht="27" customHeight="1">
      <c r="A88" s="5" t="s">
        <v>17</v>
      </c>
      <c r="B88" s="5">
        <v>269</v>
      </c>
      <c r="C88" s="5">
        <v>183</v>
      </c>
      <c r="D88" s="5">
        <v>86</v>
      </c>
      <c r="E88" s="5">
        <v>690</v>
      </c>
      <c r="F88" s="5">
        <v>495</v>
      </c>
      <c r="G88" s="5">
        <v>195</v>
      </c>
    </row>
    <row r="89" spans="1:9" ht="27" customHeight="1">
      <c r="A89" s="5" t="s">
        <v>18</v>
      </c>
      <c r="B89" s="5">
        <v>508</v>
      </c>
      <c r="C89" s="5">
        <v>334</v>
      </c>
      <c r="D89" s="5">
        <v>174</v>
      </c>
      <c r="E89" s="5">
        <v>1448</v>
      </c>
      <c r="F89" s="5">
        <v>1013</v>
      </c>
      <c r="G89" s="5">
        <v>435</v>
      </c>
    </row>
    <row r="90" spans="1:9" ht="27" customHeight="1">
      <c r="A90" s="5" t="s">
        <v>19</v>
      </c>
      <c r="B90" s="5">
        <v>90</v>
      </c>
      <c r="C90" s="5">
        <v>50</v>
      </c>
      <c r="D90" s="5">
        <v>40</v>
      </c>
      <c r="E90" s="5">
        <v>266</v>
      </c>
      <c r="F90" s="5">
        <v>142</v>
      </c>
      <c r="G90" s="5">
        <v>124</v>
      </c>
    </row>
    <row r="91" spans="1:9" ht="27" customHeight="1">
      <c r="A91" s="14"/>
      <c r="B91" s="14"/>
      <c r="C91" s="14"/>
      <c r="D91" s="14"/>
      <c r="E91" s="14"/>
      <c r="F91" s="14"/>
      <c r="G91" s="14"/>
      <c r="H91" s="14"/>
      <c r="I91" s="14"/>
    </row>
    <row r="93" spans="1:9" ht="27" customHeight="1">
      <c r="A93" s="15" t="s">
        <v>0</v>
      </c>
      <c r="B93" s="14"/>
      <c r="C93" s="14"/>
      <c r="D93" s="14"/>
      <c r="E93" s="14"/>
      <c r="F93" s="14"/>
      <c r="G93" s="14"/>
      <c r="H93" s="14"/>
      <c r="I93" s="14"/>
    </row>
    <row r="95" spans="1:9" ht="27" customHeight="1">
      <c r="A95" s="16" t="s">
        <v>1</v>
      </c>
      <c r="B95" s="14"/>
      <c r="C95" s="14"/>
      <c r="D95" s="14"/>
      <c r="E95" s="14"/>
      <c r="F95" s="14"/>
      <c r="G95" s="14"/>
      <c r="H95" s="14"/>
      <c r="I95" s="14"/>
    </row>
    <row r="96" spans="1:9" ht="27" customHeight="1">
      <c r="A96" s="16" t="s">
        <v>23</v>
      </c>
      <c r="B96" s="14"/>
      <c r="C96" s="14"/>
      <c r="D96" s="14"/>
      <c r="E96" s="14"/>
      <c r="F96" s="14"/>
      <c r="G96" s="14"/>
      <c r="H96" s="14"/>
      <c r="I96" s="14"/>
    </row>
    <row r="99" spans="1:9" ht="27" customHeight="1">
      <c r="A99" s="17" t="s">
        <v>3</v>
      </c>
      <c r="B99" s="14"/>
      <c r="C99" s="14"/>
      <c r="D99" s="14"/>
      <c r="E99" s="14"/>
      <c r="F99" s="14"/>
      <c r="G99" s="14"/>
      <c r="H99" s="14"/>
      <c r="I99" s="14"/>
    </row>
    <row r="101" spans="1:9" ht="27" customHeight="1">
      <c r="A101" s="9" t="s">
        <v>4</v>
      </c>
      <c r="B101" s="11" t="s">
        <v>5</v>
      </c>
      <c r="C101" s="12"/>
      <c r="D101" s="13"/>
      <c r="E101" s="11" t="s">
        <v>6</v>
      </c>
      <c r="F101" s="12"/>
      <c r="G101" s="13"/>
    </row>
    <row r="102" spans="1:9" ht="27" customHeight="1">
      <c r="A102" s="10"/>
      <c r="B102" s="2" t="s">
        <v>7</v>
      </c>
      <c r="C102" s="2" t="s">
        <v>8</v>
      </c>
      <c r="D102" s="2" t="s">
        <v>9</v>
      </c>
      <c r="E102" s="2" t="s">
        <v>7</v>
      </c>
      <c r="F102" s="2" t="s">
        <v>8</v>
      </c>
      <c r="G102" s="2" t="s">
        <v>9</v>
      </c>
    </row>
    <row r="103" spans="1:9" ht="27" customHeight="1">
      <c r="A103" s="3" t="s">
        <v>10</v>
      </c>
      <c r="B103" s="3" t="s">
        <v>10</v>
      </c>
      <c r="C103" s="3" t="s">
        <v>10</v>
      </c>
      <c r="D103" s="3" t="s">
        <v>10</v>
      </c>
      <c r="E103" s="3" t="s">
        <v>10</v>
      </c>
      <c r="F103" s="3" t="s">
        <v>10</v>
      </c>
      <c r="G103" s="3" t="s">
        <v>10</v>
      </c>
    </row>
    <row r="104" spans="1:9" ht="27" customHeight="1">
      <c r="A104" s="4" t="s">
        <v>11</v>
      </c>
      <c r="B104" s="4">
        <v>269</v>
      </c>
      <c r="C104" s="4">
        <v>198</v>
      </c>
      <c r="D104" s="4">
        <v>71</v>
      </c>
      <c r="E104" s="4">
        <v>1352</v>
      </c>
      <c r="F104" s="4">
        <v>875</v>
      </c>
      <c r="G104" s="4">
        <v>477</v>
      </c>
    </row>
    <row r="105" spans="1:9" ht="27" customHeight="1">
      <c r="A105" s="5" t="s">
        <v>12</v>
      </c>
      <c r="B105" s="5">
        <v>2</v>
      </c>
      <c r="C105" s="5">
        <v>1</v>
      </c>
      <c r="D105" s="5">
        <v>1</v>
      </c>
      <c r="E105" s="5">
        <v>3</v>
      </c>
      <c r="F105" s="5">
        <v>1</v>
      </c>
      <c r="G105" s="5">
        <v>2</v>
      </c>
    </row>
    <row r="106" spans="1:9" ht="27" customHeight="1">
      <c r="A106" s="5" t="s">
        <v>13</v>
      </c>
      <c r="B106" s="5">
        <v>38</v>
      </c>
      <c r="C106" s="5">
        <v>16</v>
      </c>
      <c r="D106" s="5">
        <v>22</v>
      </c>
      <c r="E106" s="5">
        <v>325</v>
      </c>
      <c r="F106" s="5">
        <v>135</v>
      </c>
      <c r="G106" s="5">
        <v>190</v>
      </c>
    </row>
    <row r="107" spans="1:9" ht="27" customHeight="1">
      <c r="A107" s="5" t="s">
        <v>14</v>
      </c>
      <c r="B107" s="5">
        <v>13</v>
      </c>
      <c r="C107" s="5">
        <v>6</v>
      </c>
      <c r="D107" s="5">
        <v>7</v>
      </c>
      <c r="E107" s="5">
        <v>252</v>
      </c>
      <c r="F107" s="5">
        <v>114</v>
      </c>
      <c r="G107" s="5">
        <v>138</v>
      </c>
    </row>
    <row r="108" spans="1:9" ht="27" customHeight="1">
      <c r="A108" s="5" t="s">
        <v>15</v>
      </c>
      <c r="B108" s="5">
        <v>11</v>
      </c>
      <c r="C108" s="5">
        <v>7</v>
      </c>
      <c r="D108" s="5">
        <v>4</v>
      </c>
      <c r="E108" s="5">
        <v>42</v>
      </c>
      <c r="F108" s="5">
        <v>26</v>
      </c>
      <c r="G108" s="5">
        <v>16</v>
      </c>
    </row>
    <row r="109" spans="1:9" ht="27" customHeight="1">
      <c r="A109" s="5" t="s">
        <v>16</v>
      </c>
      <c r="B109" s="5">
        <v>10</v>
      </c>
      <c r="C109" s="5">
        <v>8</v>
      </c>
      <c r="D109" s="5">
        <v>2</v>
      </c>
      <c r="E109" s="5">
        <v>62</v>
      </c>
      <c r="F109" s="5">
        <v>52</v>
      </c>
      <c r="G109" s="5">
        <v>10</v>
      </c>
    </row>
    <row r="110" spans="1:9" ht="27" customHeight="1">
      <c r="A110" s="5" t="s">
        <v>17</v>
      </c>
      <c r="B110" s="5">
        <v>103</v>
      </c>
      <c r="C110" s="5">
        <v>91</v>
      </c>
      <c r="D110" s="5">
        <v>12</v>
      </c>
      <c r="E110" s="5">
        <v>310</v>
      </c>
      <c r="F110" s="5">
        <v>287</v>
      </c>
      <c r="G110" s="5">
        <v>23</v>
      </c>
    </row>
    <row r="111" spans="1:9" ht="27" customHeight="1">
      <c r="A111" s="5" t="s">
        <v>18</v>
      </c>
      <c r="B111" s="5">
        <v>73</v>
      </c>
      <c r="C111" s="5">
        <v>58</v>
      </c>
      <c r="D111" s="5">
        <v>15</v>
      </c>
      <c r="E111" s="5">
        <v>285</v>
      </c>
      <c r="F111" s="5">
        <v>220</v>
      </c>
      <c r="G111" s="5">
        <v>65</v>
      </c>
    </row>
    <row r="112" spans="1:9" ht="27" customHeight="1">
      <c r="A112" s="5" t="s">
        <v>19</v>
      </c>
      <c r="B112" s="5">
        <v>19</v>
      </c>
      <c r="C112" s="5">
        <v>11</v>
      </c>
      <c r="D112" s="5">
        <v>8</v>
      </c>
      <c r="E112" s="5">
        <v>73</v>
      </c>
      <c r="F112" s="5">
        <v>40</v>
      </c>
      <c r="G112" s="5">
        <v>33</v>
      </c>
    </row>
    <row r="113" spans="1:9" ht="27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5" spans="1:9" ht="27" customHeight="1">
      <c r="A115" s="15" t="s">
        <v>0</v>
      </c>
      <c r="B115" s="14"/>
      <c r="C115" s="14"/>
      <c r="D115" s="14"/>
      <c r="E115" s="14"/>
      <c r="F115" s="14"/>
      <c r="G115" s="14"/>
      <c r="H115" s="14"/>
      <c r="I115" s="14"/>
    </row>
    <row r="117" spans="1:9" ht="27" customHeight="1">
      <c r="A117" s="16" t="s">
        <v>1</v>
      </c>
      <c r="B117" s="14"/>
      <c r="C117" s="14"/>
      <c r="D117" s="14"/>
      <c r="E117" s="14"/>
      <c r="F117" s="14"/>
      <c r="G117" s="14"/>
      <c r="H117" s="14"/>
      <c r="I117" s="14"/>
    </row>
    <row r="118" spans="1:9" ht="27" customHeight="1">
      <c r="A118" s="16" t="s">
        <v>24</v>
      </c>
      <c r="B118" s="14"/>
      <c r="C118" s="14"/>
      <c r="D118" s="14"/>
      <c r="E118" s="14"/>
      <c r="F118" s="14"/>
      <c r="G118" s="14"/>
      <c r="H118" s="14"/>
      <c r="I118" s="14"/>
    </row>
    <row r="121" spans="1:9" ht="27" customHeight="1">
      <c r="A121" s="17" t="s">
        <v>3</v>
      </c>
      <c r="B121" s="14"/>
      <c r="C121" s="14"/>
      <c r="D121" s="14"/>
      <c r="E121" s="14"/>
      <c r="F121" s="14"/>
      <c r="G121" s="14"/>
      <c r="H121" s="14"/>
      <c r="I121" s="14"/>
    </row>
    <row r="123" spans="1:9" ht="27" customHeight="1">
      <c r="A123" s="9" t="s">
        <v>4</v>
      </c>
      <c r="B123" s="11" t="s">
        <v>5</v>
      </c>
      <c r="C123" s="12"/>
      <c r="D123" s="13"/>
      <c r="E123" s="11" t="s">
        <v>6</v>
      </c>
      <c r="F123" s="12"/>
      <c r="G123" s="13"/>
    </row>
    <row r="124" spans="1:9" ht="27" customHeight="1">
      <c r="A124" s="10"/>
      <c r="B124" s="2" t="s">
        <v>7</v>
      </c>
      <c r="C124" s="2" t="s">
        <v>8</v>
      </c>
      <c r="D124" s="2" t="s">
        <v>9</v>
      </c>
      <c r="E124" s="2" t="s">
        <v>7</v>
      </c>
      <c r="F124" s="2" t="s">
        <v>8</v>
      </c>
      <c r="G124" s="2" t="s">
        <v>9</v>
      </c>
    </row>
    <row r="125" spans="1:9" ht="27" customHeight="1">
      <c r="A125" s="3" t="s">
        <v>10</v>
      </c>
      <c r="B125" s="3" t="s">
        <v>10</v>
      </c>
      <c r="C125" s="3" t="s">
        <v>10</v>
      </c>
      <c r="D125" s="3" t="s">
        <v>10</v>
      </c>
      <c r="E125" s="3" t="s">
        <v>10</v>
      </c>
      <c r="F125" s="3" t="s">
        <v>10</v>
      </c>
      <c r="G125" s="3" t="s">
        <v>10</v>
      </c>
    </row>
    <row r="126" spans="1:9" ht="27" customHeight="1">
      <c r="A126" s="4" t="s">
        <v>11</v>
      </c>
      <c r="B126" s="4">
        <v>115</v>
      </c>
      <c r="C126" s="4">
        <v>65</v>
      </c>
      <c r="D126" s="4">
        <v>50</v>
      </c>
      <c r="E126" s="4">
        <v>1410</v>
      </c>
      <c r="F126" s="4">
        <v>807</v>
      </c>
      <c r="G126" s="4">
        <v>603</v>
      </c>
    </row>
    <row r="127" spans="1:9" ht="27" customHeight="1">
      <c r="A127" s="5" t="s">
        <v>12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</row>
    <row r="128" spans="1:9" ht="27" customHeight="1">
      <c r="A128" s="5" t="s">
        <v>13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</row>
    <row r="129" spans="1:7" ht="16.5">
      <c r="A129" s="5" t="s">
        <v>14</v>
      </c>
      <c r="B129" s="5">
        <v>2</v>
      </c>
      <c r="C129" s="5">
        <v>0</v>
      </c>
      <c r="D129" s="5">
        <v>2</v>
      </c>
      <c r="E129" s="5">
        <v>12</v>
      </c>
      <c r="F129" s="5">
        <v>0</v>
      </c>
      <c r="G129" s="5">
        <v>12</v>
      </c>
    </row>
    <row r="130" spans="1:7" ht="16.5">
      <c r="A130" s="5" t="s">
        <v>15</v>
      </c>
      <c r="B130" s="5">
        <v>5</v>
      </c>
      <c r="C130" s="5">
        <v>2</v>
      </c>
      <c r="D130" s="5">
        <v>3</v>
      </c>
      <c r="E130" s="5">
        <v>79</v>
      </c>
      <c r="F130" s="5">
        <v>29</v>
      </c>
      <c r="G130" s="5">
        <v>50</v>
      </c>
    </row>
    <row r="131" spans="1:7" ht="16.5">
      <c r="A131" s="5" t="s">
        <v>16</v>
      </c>
      <c r="B131" s="5">
        <v>12</v>
      </c>
      <c r="C131" s="5">
        <v>7</v>
      </c>
      <c r="D131" s="5">
        <v>5</v>
      </c>
      <c r="E131" s="5">
        <v>142</v>
      </c>
      <c r="F131" s="5">
        <v>68</v>
      </c>
      <c r="G131" s="5">
        <v>74</v>
      </c>
    </row>
    <row r="132" spans="1:7" ht="16.5">
      <c r="A132" s="5" t="s">
        <v>17</v>
      </c>
      <c r="B132" s="5">
        <v>22</v>
      </c>
      <c r="C132" s="5">
        <v>11</v>
      </c>
      <c r="D132" s="5">
        <v>11</v>
      </c>
      <c r="E132" s="5">
        <v>258</v>
      </c>
      <c r="F132" s="5">
        <v>133</v>
      </c>
      <c r="G132" s="5">
        <v>125</v>
      </c>
    </row>
    <row r="133" spans="1:7" ht="16.5">
      <c r="A133" s="5" t="s">
        <v>18</v>
      </c>
      <c r="B133" s="5">
        <v>60</v>
      </c>
      <c r="C133" s="5">
        <v>33</v>
      </c>
      <c r="D133" s="5">
        <v>27</v>
      </c>
      <c r="E133" s="5">
        <v>716</v>
      </c>
      <c r="F133" s="5">
        <v>443</v>
      </c>
      <c r="G133" s="5">
        <v>273</v>
      </c>
    </row>
    <row r="134" spans="1:7" ht="16.5">
      <c r="A134" s="5" t="s">
        <v>19</v>
      </c>
      <c r="B134" s="5">
        <v>14</v>
      </c>
      <c r="C134" s="5">
        <v>12</v>
      </c>
      <c r="D134" s="5">
        <v>2</v>
      </c>
      <c r="E134" s="5">
        <v>203</v>
      </c>
      <c r="F134" s="5">
        <v>134</v>
      </c>
      <c r="G134" s="5">
        <v>69</v>
      </c>
    </row>
  </sheetData>
  <mergeCells count="48">
    <mergeCell ref="A123:A124"/>
    <mergeCell ref="B123:D123"/>
    <mergeCell ref="E123:G123"/>
    <mergeCell ref="A91:I91"/>
    <mergeCell ref="A93:I93"/>
    <mergeCell ref="A95:I95"/>
    <mergeCell ref="A96:I96"/>
    <mergeCell ref="A99:I99"/>
    <mergeCell ref="A101:A102"/>
    <mergeCell ref="B101:D101"/>
    <mergeCell ref="E101:G101"/>
    <mergeCell ref="A113:I113"/>
    <mergeCell ref="A115:I115"/>
    <mergeCell ref="A117:I117"/>
    <mergeCell ref="A118:I118"/>
    <mergeCell ref="A121:I121"/>
    <mergeCell ref="A79:A80"/>
    <mergeCell ref="B79:D79"/>
    <mergeCell ref="E79:G79"/>
    <mergeCell ref="A48:I48"/>
    <mergeCell ref="A50:I50"/>
    <mergeCell ref="A51:I51"/>
    <mergeCell ref="A54:I54"/>
    <mergeCell ref="A56:A57"/>
    <mergeCell ref="B56:D56"/>
    <mergeCell ref="E56:G56"/>
    <mergeCell ref="A69:I69"/>
    <mergeCell ref="A71:I71"/>
    <mergeCell ref="A73:I73"/>
    <mergeCell ref="A74:I74"/>
    <mergeCell ref="A77:I77"/>
    <mergeCell ref="A46:I46"/>
    <mergeCell ref="A11:A12"/>
    <mergeCell ref="B11:D11"/>
    <mergeCell ref="E11:G11"/>
    <mergeCell ref="A23:I23"/>
    <mergeCell ref="A25:I25"/>
    <mergeCell ref="A27:I27"/>
    <mergeCell ref="A28:I28"/>
    <mergeCell ref="A31:I31"/>
    <mergeCell ref="A33:A34"/>
    <mergeCell ref="B33:D33"/>
    <mergeCell ref="E33:G33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sqref="A1:XFD1048576"/>
    </sheetView>
  </sheetViews>
  <sheetFormatPr baseColWidth="10" defaultRowHeight="15"/>
  <cols>
    <col min="1" max="1" width="31.5703125" style="8" customWidth="1"/>
    <col min="2" max="2" width="13.7109375" style="8" hidden="1" customWidth="1"/>
    <col min="3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3.65" customHeight="1"/>
    <row r="3" spans="1:9" ht="46.5" customHeight="1">
      <c r="A3" s="15" t="s">
        <v>0</v>
      </c>
      <c r="B3" s="14"/>
      <c r="C3" s="14"/>
      <c r="D3" s="14"/>
      <c r="E3" s="14"/>
      <c r="F3" s="14"/>
      <c r="G3" s="14"/>
      <c r="H3" s="14"/>
      <c r="I3" s="14"/>
    </row>
    <row r="4" spans="1:9" ht="5.0999999999999996" customHeight="1"/>
    <row r="5" spans="1:9" ht="18" customHeight="1">
      <c r="A5" s="16" t="s">
        <v>28</v>
      </c>
      <c r="B5" s="14"/>
      <c r="C5" s="14"/>
      <c r="D5" s="14"/>
      <c r="E5" s="14"/>
      <c r="F5" s="14"/>
      <c r="G5" s="14"/>
      <c r="H5" s="14"/>
      <c r="I5" s="14"/>
    </row>
    <row r="6" spans="1:9" ht="18" customHeight="1">
      <c r="A6" s="16" t="s">
        <v>29</v>
      </c>
      <c r="B6" s="14"/>
      <c r="C6" s="14"/>
      <c r="D6" s="14"/>
      <c r="E6" s="14"/>
      <c r="F6" s="14"/>
      <c r="G6" s="14"/>
      <c r="H6" s="14"/>
      <c r="I6" s="14"/>
    </row>
    <row r="7" spans="1:9" ht="12.2" customHeight="1"/>
    <row r="8" spans="1:9" ht="15.4" customHeight="1"/>
    <row r="9" spans="1:9" ht="18" customHeight="1">
      <c r="A9" s="17" t="s">
        <v>3</v>
      </c>
      <c r="B9" s="14"/>
      <c r="C9" s="14"/>
      <c r="D9" s="14"/>
      <c r="E9" s="14"/>
      <c r="F9" s="14"/>
      <c r="G9" s="14"/>
      <c r="H9" s="14"/>
      <c r="I9" s="14"/>
    </row>
    <row r="10" spans="1:9" ht="8.4499999999999993" customHeight="1"/>
    <row r="11" spans="1:9">
      <c r="A11" s="9" t="s">
        <v>4</v>
      </c>
      <c r="B11" s="11" t="s">
        <v>5</v>
      </c>
      <c r="C11" s="12"/>
      <c r="D11" s="13"/>
      <c r="E11" s="11" t="s">
        <v>6</v>
      </c>
      <c r="F11" s="12"/>
      <c r="G11" s="13"/>
    </row>
    <row r="12" spans="1:9">
      <c r="A12" s="10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1594</v>
      </c>
      <c r="C14" s="4">
        <f>+[4]cs!B14+'[4]13deenero'!B14+[4]esmeraldas!B14+[4]cerrojuli!B14+[4]cesma!B14</f>
        <v>2346</v>
      </c>
      <c r="D14" s="4">
        <f>+[4]cs!C14+'[4]13deenero'!C14+[4]esmeraldas!C14+[4]cerrojuli!C14+[4]cesma!C14</f>
        <v>1339</v>
      </c>
      <c r="E14" s="4">
        <f>+[4]cs!D14+'[4]13deenero'!D14+[4]esmeraldas!D14+[4]cerrojuli!D14+[4]cesma!D14</f>
        <v>1007</v>
      </c>
      <c r="F14" s="4">
        <f>+[4]cs!E14+'[4]13deenero'!E14+[4]esmeraldas!E14+[4]cerrojuli!E14+[4]cesma!E14</f>
        <v>12045</v>
      </c>
      <c r="G14" s="4">
        <f>+[4]cs!F14+'[4]13deenero'!F14+[4]esmeraldas!F14+[4]cerrojuli!F14+[4]cesma!F14</f>
        <v>7701</v>
      </c>
    </row>
    <row r="15" spans="1:9" ht="16.5">
      <c r="A15" s="5" t="s">
        <v>12</v>
      </c>
      <c r="B15" s="5">
        <v>6</v>
      </c>
      <c r="C15" s="4">
        <f>+[4]cs!B15+'[4]13deenero'!B15+[4]esmeraldas!B15+[4]cerrojuli!B15+[4]cesma!B15</f>
        <v>17</v>
      </c>
      <c r="D15" s="4">
        <f>+[4]cs!C15+'[4]13deenero'!C15+[4]esmeraldas!C15+[4]cerrojuli!C15+[4]cesma!C15</f>
        <v>10</v>
      </c>
      <c r="E15" s="4">
        <f>+[4]cs!D15+'[4]13deenero'!D15+[4]esmeraldas!D15+[4]cerrojuli!D15+[4]cesma!D15</f>
        <v>7</v>
      </c>
      <c r="F15" s="4">
        <f>+[4]cs!E15+'[4]13deenero'!E15+[4]esmeraldas!E15+[4]cerrojuli!E15+[4]cesma!E15</f>
        <v>30</v>
      </c>
      <c r="G15" s="4">
        <f>+[4]cs!F15+'[4]13deenero'!F15+[4]esmeraldas!F15+[4]cerrojuli!F15+[4]cesma!F15</f>
        <v>18</v>
      </c>
    </row>
    <row r="16" spans="1:9" ht="16.5">
      <c r="A16" s="5" t="s">
        <v>13</v>
      </c>
      <c r="B16" s="5">
        <v>33</v>
      </c>
      <c r="C16" s="4">
        <f>+[4]cs!B16+'[4]13deenero'!B16+[4]esmeraldas!B16+[4]cerrojuli!B16+[4]cesma!B16</f>
        <v>59</v>
      </c>
      <c r="D16" s="4">
        <f>+[4]cs!C16+'[4]13deenero'!C16+[4]esmeraldas!C16+[4]cerrojuli!C16+[4]cesma!C16</f>
        <v>36</v>
      </c>
      <c r="E16" s="4">
        <f>+[4]cs!D16+'[4]13deenero'!D16+[4]esmeraldas!D16+[4]cerrojuli!D16+[4]cesma!D16</f>
        <v>23</v>
      </c>
      <c r="F16" s="4">
        <f>+[4]cs!E16+'[4]13deenero'!E16+[4]esmeraldas!E16+[4]cerrojuli!E16+[4]cesma!E16</f>
        <v>659</v>
      </c>
      <c r="G16" s="4">
        <f>+[4]cs!F16+'[4]13deenero'!F16+[4]esmeraldas!F16+[4]cerrojuli!F16+[4]cesma!F16</f>
        <v>353</v>
      </c>
    </row>
    <row r="17" spans="1:7" ht="16.5">
      <c r="A17" s="5" t="s">
        <v>14</v>
      </c>
      <c r="B17" s="5">
        <v>34</v>
      </c>
      <c r="C17" s="4">
        <f>+[4]cs!B17+'[4]13deenero'!B17+[4]esmeraldas!B17+[4]cerrojuli!B17+[4]cesma!B17</f>
        <v>89</v>
      </c>
      <c r="D17" s="4">
        <f>+[4]cs!C17+'[4]13deenero'!C17+[4]esmeraldas!C17+[4]cerrojuli!C17+[4]cesma!C17</f>
        <v>45</v>
      </c>
      <c r="E17" s="4">
        <f>+[4]cs!D17+'[4]13deenero'!D17+[4]esmeraldas!D17+[4]cerrojuli!D17+[4]cesma!D17</f>
        <v>44</v>
      </c>
      <c r="F17" s="4">
        <f>+[4]cs!E17+'[4]13deenero'!E17+[4]esmeraldas!E17+[4]cerrojuli!E17+[4]cesma!E17</f>
        <v>1053</v>
      </c>
      <c r="G17" s="4">
        <f>+[4]cs!F17+'[4]13deenero'!F17+[4]esmeraldas!F17+[4]cerrojuli!F17+[4]cesma!F17</f>
        <v>506</v>
      </c>
    </row>
    <row r="18" spans="1:7" ht="16.5">
      <c r="A18" s="5" t="s">
        <v>15</v>
      </c>
      <c r="B18" s="5">
        <v>13</v>
      </c>
      <c r="C18" s="4">
        <f>+[4]cs!B18+'[4]13deenero'!B18+[4]esmeraldas!B18+[4]cerrojuli!B18+[4]cesma!B18</f>
        <v>26</v>
      </c>
      <c r="D18" s="4">
        <f>+[4]cs!C18+'[4]13deenero'!C18+[4]esmeraldas!C18+[4]cerrojuli!C18+[4]cesma!C18</f>
        <v>12</v>
      </c>
      <c r="E18" s="4">
        <f>+[4]cs!D18+'[4]13deenero'!D18+[4]esmeraldas!D18+[4]cerrojuli!D18+[4]cesma!D18</f>
        <v>14</v>
      </c>
      <c r="F18" s="4">
        <f>+[4]cs!E18+'[4]13deenero'!E18+[4]esmeraldas!E18+[4]cerrojuli!E18+[4]cesma!E18</f>
        <v>496</v>
      </c>
      <c r="G18" s="4">
        <f>+[4]cs!F18+'[4]13deenero'!F18+[4]esmeraldas!F18+[4]cerrojuli!F18+[4]cesma!F18</f>
        <v>315</v>
      </c>
    </row>
    <row r="19" spans="1:7" ht="16.5">
      <c r="A19" s="5" t="s">
        <v>16</v>
      </c>
      <c r="B19" s="5">
        <v>19</v>
      </c>
      <c r="C19" s="4">
        <f>+[4]cs!B19+'[4]13deenero'!B19+[4]esmeraldas!B19+[4]cerrojuli!B19+[4]cesma!B19</f>
        <v>38</v>
      </c>
      <c r="D19" s="4">
        <f>+[4]cs!C19+'[4]13deenero'!C19+[4]esmeraldas!C19+[4]cerrojuli!C19+[4]cesma!C19</f>
        <v>24</v>
      </c>
      <c r="E19" s="4">
        <f>+[4]cs!D19+'[4]13deenero'!D19+[4]esmeraldas!D19+[4]cerrojuli!D19+[4]cesma!D19</f>
        <v>14</v>
      </c>
      <c r="F19" s="4">
        <f>+[4]cs!E19+'[4]13deenero'!E19+[4]esmeraldas!E19+[4]cerrojuli!E19+[4]cesma!E19</f>
        <v>446</v>
      </c>
      <c r="G19" s="4">
        <f>+[4]cs!F19+'[4]13deenero'!F19+[4]esmeraldas!F19+[4]cerrojuli!F19+[4]cesma!F19</f>
        <v>264</v>
      </c>
    </row>
    <row r="20" spans="1:7" ht="16.5">
      <c r="A20" s="5" t="s">
        <v>17</v>
      </c>
      <c r="B20" s="5">
        <v>158</v>
      </c>
      <c r="C20" s="4">
        <f>+[4]cs!B20+'[4]13deenero'!B20+[4]esmeraldas!B20+[4]cerrojuli!B20+[4]cesma!B20</f>
        <v>280</v>
      </c>
      <c r="D20" s="4">
        <f>+[4]cs!C20+'[4]13deenero'!C20+[4]esmeraldas!C20+[4]cerrojuli!C20+[4]cesma!C20</f>
        <v>183</v>
      </c>
      <c r="E20" s="4">
        <f>+[4]cs!D20+'[4]13deenero'!D20+[4]esmeraldas!D20+[4]cerrojuli!D20+[4]cesma!D20</f>
        <v>97</v>
      </c>
      <c r="F20" s="4">
        <f>+[4]cs!E20+'[4]13deenero'!E20+[4]esmeraldas!E20+[4]cerrojuli!E20+[4]cesma!E20</f>
        <v>2339</v>
      </c>
      <c r="G20" s="4">
        <f>+[4]cs!F20+'[4]13deenero'!F20+[4]esmeraldas!F20+[4]cerrojuli!F20+[4]cesma!F20</f>
        <v>1765</v>
      </c>
    </row>
    <row r="21" spans="1:7" ht="16.5">
      <c r="A21" s="5" t="s">
        <v>18</v>
      </c>
      <c r="B21" s="5">
        <v>359</v>
      </c>
      <c r="C21" s="4">
        <f>+[4]cs!B21+'[4]13deenero'!B21+[4]esmeraldas!B21+[4]cerrojuli!B21+[4]cesma!B21</f>
        <v>552</v>
      </c>
      <c r="D21" s="4">
        <f>+[4]cs!C21+'[4]13deenero'!C21+[4]esmeraldas!C21+[4]cerrojuli!C21+[4]cesma!C21</f>
        <v>329</v>
      </c>
      <c r="E21" s="4">
        <f>+[4]cs!D21+'[4]13deenero'!D21+[4]esmeraldas!D21+[4]cerrojuli!D21+[4]cesma!D21</f>
        <v>223</v>
      </c>
      <c r="F21" s="4">
        <f>+[4]cs!E21+'[4]13deenero'!E21+[4]esmeraldas!E21+[4]cerrojuli!E21+[4]cesma!E21</f>
        <v>3594</v>
      </c>
      <c r="G21" s="4">
        <f>+[4]cs!F21+'[4]13deenero'!F21+[4]esmeraldas!F21+[4]cerrojuli!F21+[4]cesma!F21</f>
        <v>2564</v>
      </c>
    </row>
    <row r="22" spans="1:7" ht="16.5">
      <c r="A22" s="5" t="s">
        <v>19</v>
      </c>
      <c r="B22" s="5">
        <v>972</v>
      </c>
      <c r="C22" s="4">
        <f>+[4]cs!B22+'[4]13deenero'!B22+[4]esmeraldas!B22+[4]cerrojuli!B22+[4]cesma!B22</f>
        <v>1285</v>
      </c>
      <c r="D22" s="4">
        <f>+[4]cs!C22+'[4]13deenero'!C22+[4]esmeraldas!C22+[4]cerrojuli!C22+[4]cesma!C22</f>
        <v>700</v>
      </c>
      <c r="E22" s="4">
        <f>+[4]cs!D22+'[4]13deenero'!D22+[4]esmeraldas!D22+[4]cerrojuli!D22+[4]cesma!D22</f>
        <v>585</v>
      </c>
      <c r="F22" s="4">
        <f>+[4]cs!E22+'[4]13deenero'!E22+[4]esmeraldas!E22+[4]cerrojuli!E22+[4]cesma!E22</f>
        <v>3428</v>
      </c>
      <c r="G22" s="4">
        <f>+[4]cs!F22+'[4]13deenero'!F22+[4]esmeraldas!F22+[4]cerrojuli!F22+[4]cesma!F22</f>
        <v>1916</v>
      </c>
    </row>
    <row r="23" spans="1:7" ht="72.95" customHeight="1"/>
  </sheetData>
  <mergeCells count="8"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Enero</vt:lpstr>
      <vt:lpstr>Febrero</vt:lpstr>
      <vt:lpstr>Marzo</vt:lpstr>
      <vt:lpstr>ITRIMESTRE</vt:lpstr>
      <vt:lpstr>ABRIL</vt:lpstr>
      <vt:lpstr>MAYO</vt:lpstr>
      <vt:lpstr>JUNIO</vt:lpstr>
      <vt:lpstr>IITRIMESTRE</vt:lpstr>
      <vt:lpstr>ISEMESTRE</vt:lpstr>
      <vt:lpstr>JULIO</vt:lpstr>
      <vt:lpstr>AGOSTO</vt:lpstr>
      <vt:lpstr>SETIEMBRE</vt:lpstr>
      <vt:lpstr>IIITRIMESTRE</vt:lpstr>
      <vt:lpstr>OCTUBRE</vt:lpstr>
      <vt:lpstr>NOVIEMBRE</vt:lpstr>
      <vt:lpstr>DICIEMBRE</vt:lpstr>
      <vt:lpstr>IVTRIMESTRE</vt:lpstr>
      <vt:lpstr>IISEMESTRE</vt:lpstr>
      <vt:lpstr>ANUAL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gilber mamani</cp:lastModifiedBy>
  <dcterms:created xsi:type="dcterms:W3CDTF">2021-02-10T22:42:59Z</dcterms:created>
  <dcterms:modified xsi:type="dcterms:W3CDTF">2021-05-10T13:08:57Z</dcterms:modified>
</cp:coreProperties>
</file>